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55" firstSheet="7" activeTab="7"/>
  </bookViews>
  <sheets>
    <sheet name="全国少数民族传统体育项目单项比赛（民体杯）" sheetId="1" r:id="rId1"/>
    <sheet name="拍摄黎锦元素符号及出版黎锦图腾符号" sheetId="2" r:id="rId2"/>
    <sheet name="大型民族学画册《海南苗族传统文化》拍摄编撰和出版" sheetId="3" r:id="rId3"/>
    <sheet name="民族工作" sheetId="4" r:id="rId4"/>
    <sheet name="参加2021年第六届全国少数民族文艺会演" sheetId="5" r:id="rId5"/>
    <sheet name="五指山和黎族文化打包申报“世界自然与文化双遗产”课题研究" sheetId="6" r:id="rId6"/>
    <sheet name="“三月三”线上活动" sheetId="7" r:id="rId7"/>
    <sheet name="民族团结进步宣传片及电视专题项目" sheetId="8" r:id="rId8"/>
    <sheet name="海南少数民族文化“七个一”作品创作" sheetId="9" r:id="rId9"/>
    <sheet name="少数民族文化体育" sheetId="11" r:id="rId10"/>
    <sheet name="海南黎族医药传承发展与研究" sheetId="12" r:id="rId11"/>
    <sheet name="信息系统运行维护" sheetId="13" r:id="rId12"/>
    <sheet name="民族事务" sheetId="14" r:id="rId13"/>
  </sheets>
  <calcPr calcId="144525"/>
</workbook>
</file>

<file path=xl/sharedStrings.xml><?xml version="1.0" encoding="utf-8"?>
<sst xmlns="http://schemas.openxmlformats.org/spreadsheetml/2006/main" count="1328" uniqueCount="258">
  <si>
    <t xml:space="preserve">项目支出绩效自评表 </t>
  </si>
  <si>
    <t>项目名称:</t>
  </si>
  <si>
    <t>46000021T000000000212-全国少数民族传统体育项目单项比赛（民体杯）</t>
  </si>
  <si>
    <t>填报人:</t>
  </si>
  <si>
    <t>张正金</t>
  </si>
  <si>
    <t>联系方式:</t>
  </si>
  <si>
    <t>65379160</t>
  </si>
  <si>
    <t>主管部门:</t>
  </si>
  <si>
    <t>122-省民宗委</t>
  </si>
  <si>
    <t>实施单位:</t>
  </si>
  <si>
    <t>122001-省民宗委本级</t>
  </si>
  <si>
    <t>是否公开：</t>
  </si>
  <si>
    <t>是</t>
  </si>
  <si>
    <t>网址：</t>
  </si>
  <si>
    <t>http://smzw.hainan.gov.cn/</t>
  </si>
  <si>
    <t>资金构成</t>
  </si>
  <si>
    <t>年初预算数</t>
  </si>
  <si>
    <t>全年预算数</t>
  </si>
  <si>
    <t>执行数</t>
  </si>
  <si>
    <t>分值</t>
  </si>
  <si>
    <t>执行率（%）</t>
  </si>
  <si>
    <t>得分</t>
  </si>
  <si>
    <t>资金总额：</t>
  </si>
  <si>
    <t>1000000</t>
  </si>
  <si>
    <t xml:space="preserve">10.00 </t>
  </si>
  <si>
    <t>其中：财政资金：</t>
  </si>
  <si>
    <t>984840</t>
  </si>
  <si>
    <t>单位资金：</t>
  </si>
  <si>
    <t>0</t>
  </si>
  <si>
    <t>财政专户管理资金：</t>
  </si>
  <si>
    <t>年度目标</t>
  </si>
  <si>
    <t>年度目标完成情况</t>
  </si>
  <si>
    <t>一、提升裁判员执裁能力
二、锻炼培养少数民族运动员
三、调试场地
四、为承办第十二届做准备</t>
  </si>
  <si>
    <t xml:space="preserve">    2021年民体杯全国板鞋竞速高脚竞速陀螺比赛于2021年10月20日至10月23日在白沙黎族自治县举办，来自全国13个省、市、自治区的230余名各民族运动员同场竞技，共同谱写民族团结美丽篇章，活动取得圆满成功。</t>
  </si>
  <si>
    <t>一级指标</t>
  </si>
  <si>
    <t>二级指标</t>
  </si>
  <si>
    <t>三级指标</t>
  </si>
  <si>
    <t>指标性质</t>
  </si>
  <si>
    <t>年度指标值</t>
  </si>
  <si>
    <t>度量单位</t>
  </si>
  <si>
    <t>实际完成值</t>
  </si>
  <si>
    <t>完成率</t>
  </si>
  <si>
    <t>未完成原因分析</t>
  </si>
  <si>
    <t>产出指标</t>
  </si>
  <si>
    <t>数量指标</t>
  </si>
  <si>
    <t>锻炼培养少数民族运动员</t>
  </si>
  <si>
    <t>≥</t>
  </si>
  <si>
    <t>516</t>
  </si>
  <si>
    <t>人次</t>
  </si>
  <si>
    <t>100.00%</t>
  </si>
  <si>
    <t>30.00</t>
  </si>
  <si>
    <t>30</t>
  </si>
  <si>
    <t/>
  </si>
  <si>
    <t>提升裁判员执裁能力</t>
  </si>
  <si>
    <t>效益指标</t>
  </si>
  <si>
    <t>社会效益</t>
  </si>
  <si>
    <t>带动全省旅游等经济效益 （高：旅游人次增加30%；中：旅游人次增加20%；低：旅游人次增加10%）</t>
  </si>
  <si>
    <t>定性</t>
  </si>
  <si>
    <t>高中低</t>
  </si>
  <si>
    <t>%</t>
  </si>
  <si>
    <t>中</t>
  </si>
  <si>
    <t>1</t>
  </si>
  <si>
    <t>总分</t>
  </si>
  <si>
    <t>46000021T000000002365-拍摄黎锦元素符号及出版黎锦图腾符号</t>
  </si>
  <si>
    <t>欧燕燕</t>
  </si>
  <si>
    <t>2000000</t>
  </si>
  <si>
    <t>598500</t>
  </si>
  <si>
    <t>一、 拍摄“讲述黎锦元素符号的故事”
二、 编辑出版《黎锦图腾符号》</t>
  </si>
  <si>
    <t>1.省民宗委于2021年 10 月 26 日与海南锦绣织贝实业有限公司就拍摄“黎锦元素符号的故事”项目签订合作协议。2021年12月，海南锦绣织贝编制脚本并着手筹备拍摄。
2.《黎锦图腾符号》编辑出版工作与“黎锦元素符号的故事”拍摄项目同步进行。</t>
  </si>
  <si>
    <t>编辑出版《黎锦图腾符号 》（本）</t>
  </si>
  <si>
    <t>≤</t>
  </si>
  <si>
    <t>1000</t>
  </si>
  <si>
    <t>500</t>
  </si>
  <si>
    <t>50.00%</t>
  </si>
  <si>
    <t>15</t>
  </si>
  <si>
    <t>受疫情影响，“黎锦元素符号的故事”拍摄项目延迟，相应的《黎锦图腾符号》编辑出版工作也受到影响。2022年6月27日，“别样的黎族文字”样片已进行初审，黎锦图腾符号相关书籍已出版社审核阶段，审核完毕即可出版。</t>
  </si>
  <si>
    <t>拍摄“讲述黎锦元素符号 的故事”(集)</t>
  </si>
  <si>
    <t>150</t>
  </si>
  <si>
    <t>50</t>
  </si>
  <si>
    <t>33.33%</t>
  </si>
  <si>
    <t>10</t>
  </si>
  <si>
    <t>受疫情影响，剧组相关人员无法前往海南，“黎锦元素符号的故事”拍摄项目延迟。该项目已于2022年1月12日完成第二阶段验收，并按协议支付第二笔款。2022年6月27日，“别样的黎族文字”样片已进行初审，年内可以全部完成。</t>
  </si>
  <si>
    <t>挖掘传承优秀传统文化， 抢救恢复失传的织锦图案 艺术</t>
  </si>
  <si>
    <t>90</t>
  </si>
  <si>
    <t>通过项目实施，较好地挖掘了传统的黎锦的传统纹样，保护传承优秀传统文化。</t>
  </si>
  <si>
    <t>46000021T000000002596-大型民族学画册《海南苗族传统文化》拍摄编撰和出版</t>
  </si>
  <si>
    <t>135000</t>
  </si>
  <si>
    <t>拍摄编撰大型民族学画册《海南苗族传统文化》</t>
  </si>
  <si>
    <t>按时完成大型民族学画册《海南苗族传统文化》的编制工作并出版</t>
  </si>
  <si>
    <t>出版画册</t>
  </si>
  <si>
    <t>2000</t>
  </si>
  <si>
    <t>册</t>
  </si>
  <si>
    <t>45.00</t>
  </si>
  <si>
    <t>45</t>
  </si>
  <si>
    <t xml:space="preserve">体现民族特色、反映时代 精神、具有很高艺术水准 的文化艺术精品，创作生 产更多更好适应各族群众 需求的优秀文化产品 </t>
  </si>
  <si>
    <t>46000021T000000002804-民族工作</t>
  </si>
  <si>
    <t>符芳</t>
  </si>
  <si>
    <t>0898-65332740</t>
  </si>
  <si>
    <t>1320000</t>
  </si>
  <si>
    <t xml:space="preserve">11.11 </t>
  </si>
  <si>
    <t>1287757.5</t>
  </si>
  <si>
    <t>　  通过国家的扶持和帮助措施，让少数民族享受法律平等权利的物质保障，保持和发扬本民族传统文化的权利、保持和改革本民族风俗习惯的权利及宗教信仰自由的权利，致力于民族共同繁荣，鼓舞和促
进少数民族加快发展。</t>
  </si>
  <si>
    <t>完成民族工作干部能力建设、民族地区乡村旅游民宿管理暨农村电商、民歌民舞等培训，合格率达100%；创新保护开发机制，推动少数民族文化体育事业繁荣发展，编制出版《好山好水好风光》、《海南苗族医药》、《海南黎族民间舞蹈与民俗概览》等书籍；全面深入持久开展民族团结进步创建工作，构建共有精神家园。</t>
  </si>
  <si>
    <t>少数民族干部、技能等培 训合格率</t>
  </si>
  <si>
    <t>95</t>
  </si>
  <si>
    <t>人</t>
  </si>
  <si>
    <t>22.22</t>
  </si>
  <si>
    <t>质量指标</t>
  </si>
  <si>
    <t>年度问题解决率</t>
  </si>
  <si>
    <t>件</t>
  </si>
  <si>
    <t>3.对年度问题开展调研覆 盖率。（高：95%~100%；中：80%~94%；低：79%~60%）</t>
  </si>
  <si>
    <t>95%-100%</t>
  </si>
  <si>
    <t>培训合格率</t>
  </si>
  <si>
    <t>100</t>
  </si>
  <si>
    <t>期</t>
  </si>
  <si>
    <t>46000021T000000008552-参加2021年第六届全国少数民族文艺会演</t>
  </si>
  <si>
    <t>韦公宁</t>
  </si>
  <si>
    <t>5000000</t>
  </si>
  <si>
    <t>4982470</t>
  </si>
  <si>
    <t>第六届全国少数民族文艺会在北京顺利举办。</t>
  </si>
  <si>
    <t xml:space="preserve">   《锦绣家园》以铸牢中华民族共同体意识为主线，坚持以人民为中心的创作导向，展示少数民族文化保护传承和各民族文化创新交融的新成果。《锦绣家园》代表海南省参加第六届全国少数民族文艺会演任务，并荣获圆梦奖——“最佳剧目奖”（最高奖）。</t>
  </si>
  <si>
    <t>参加活动的演职人员600人。</t>
  </si>
  <si>
    <t>关注会演信息人数、参与网络票选活动人数达 到1万人。</t>
  </si>
  <si>
    <t>将获奖节目和比赛中受群众欢迎的节目整合成 为一台汇报演出，向省委省政府领导汇报会演 成果，向广大群众汇报会演成果。</t>
  </si>
  <si>
    <t>评选获奖节目。</t>
  </si>
  <si>
    <t>46000021T000000008701-五指山和黎族文化打包申报“世界自然与文化双遗产”课题研究</t>
  </si>
  <si>
    <t>500000</t>
  </si>
  <si>
    <t>407830</t>
  </si>
  <si>
    <t>五指山和黎族文化整体打包申报“世界自然和文化双遗产”项目</t>
  </si>
  <si>
    <t>根据工作进度，2021年12月17日，国家文物局保护与考古司函复国家林业和草原局自然保护地管理司，支持“海南省五指山地区黎族文化申报世界遗产”项目以文化和自然双遗产类别列入我国世界遗产预备名单，并报联合国教科文组织世界遗产中心备案。该项目结项。</t>
  </si>
  <si>
    <t>黎族文化遗产研究</t>
  </si>
  <si>
    <t>80</t>
  </si>
  <si>
    <t>25.00</t>
  </si>
  <si>
    <t>25</t>
  </si>
  <si>
    <t>图片和视频拍摄</t>
  </si>
  <si>
    <t>20.00</t>
  </si>
  <si>
    <t>20</t>
  </si>
  <si>
    <t>五指山自然遗产研究</t>
  </si>
  <si>
    <t>46000021T000000008737-“三月三”线上活动</t>
  </si>
  <si>
    <t>1650000</t>
  </si>
  <si>
    <t>　传承和挖掘少数民族文化，丰富少数民族群众的文化体育活动内容，推动当经济社会发展，提升“三月三”声誉影响和品牌效应等明显提升。</t>
  </si>
  <si>
    <t>通过开展系列知识问答、书画作品展、摄影比赛、民歌比赛等系列线上活动，给各族群众带来了“互联网+三月三”的全新体验。海南日报围绕少数民族传统体育运动会、黎族图腾符号释义、地中海贫血防治知识、少数民族政策法规、海南非遗文化、传统节日“三月三”等方面推出6期有奖互动问答活动，吸引2万余人次在线参与，发放奖品900份。抖音平台推出放歌黎族苗族“三月三”抖音赛，为期15天的抖音赛，吸引了众多网友在线参与，累计发布短视频110条，总播放量达482.3万次，营造了良好的节日氛围。</t>
  </si>
  <si>
    <t>举办12项线上活动</t>
  </si>
  <si>
    <t>项</t>
  </si>
  <si>
    <t>进一步提升了“三月三”的品牌效应</t>
  </si>
  <si>
    <t>满意度指标</t>
  </si>
  <si>
    <t>读者满意度指标</t>
  </si>
  <si>
    <t>线上转发或转载人次</t>
  </si>
  <si>
    <t>万人次</t>
  </si>
  <si>
    <t xml:space="preserve">2021年省民宗委项目支出绩效自评表 </t>
  </si>
  <si>
    <t>46000021T000000008932-民族团结进步宣传片及电视专题项目</t>
  </si>
  <si>
    <t>吴娟</t>
  </si>
  <si>
    <t>65340305</t>
  </si>
  <si>
    <t>719700</t>
  </si>
  <si>
    <t>719000</t>
  </si>
  <si>
    <t xml:space="preserve">    1.在全省范围内广泛宣传我省开展民族团结进步创建工作的先进经验和典型事迹，不断提升创建活动的影响力和感召力，激发社会各界关注并参与民族团结进步创建工作的热情和活力。本次民族团结进步宣传电视专题片共8集，每集8分钟。
   为总结近年来我省少数民族和民族地区经济社会发展和全省民族团结进步事业取得的成绩，拍摄一个8分钟左右的海南民族团结进步事业的主题宣传片。
  </t>
  </si>
  <si>
    <t>1.拍摄学党史、听党话、感党恩跟党走“庆祝建党100周年民族团结进步宣传电视专题片6集，每集约11分钟，凝练系统地展示在中国共产党的领导下，海南各民族同胞团结奋进、开拓创新、经济社会取得的瞩目成就。6集系列专题篇《民族团结一家亲，同心共建自贸港》于2021年7月1日-7月6日每晚20.00在海南广播电视台文旅频道首播，23.30重播，并在文旅频道旗下新媒体矩阵上线推出平播出。2.围绕6集系列报道的播出，制作2021年海南民族团结进步1分钟宣传片，在文旅频道旗下新媒体矩阵上线推出，同时在《海南新闻联播》、海南广电国际传播媒体中心、·新浪、腾讯等媒体进行宣传报道。3.制作2021年海南民族团结进步9分钟主题宣传片，全面展现海南民族团结进步创建工作“七进”典型经验，在海南文旅频道电视端及旗下新媒体以及学习强国平台播出。（备注：把8集压缩成拍6集，内容增多，分钟数增加）</t>
  </si>
  <si>
    <t>民族团结进步宣传电视专题片共8集，每集8分钟</t>
  </si>
  <si>
    <t>8</t>
  </si>
  <si>
    <t>集</t>
  </si>
  <si>
    <t>拍摄一个8分钟左右的海南民族团结进步事业的主题宣传片</t>
  </si>
  <si>
    <t>分钟</t>
  </si>
  <si>
    <t>15.00</t>
  </si>
  <si>
    <t>一部长篇小说、一个剧本、一篇报告文学、一首诗歌、一篇散文、一张相片、一首歌曲</t>
  </si>
  <si>
    <t>7</t>
  </si>
  <si>
    <t>篇（部）</t>
  </si>
  <si>
    <t>在全省范围内广泛宣传我省开展民族团结进步创建工作的先进经验和典型事迹，不断提升创建活动的影响力和感召力，激发社会各界关注并参与民族团结进步创建工作的热情和活力</t>
  </si>
  <si>
    <t>可持续发展指标</t>
  </si>
  <si>
    <t>展示我省各民族在建设美丽新海南中所表现出的精神风貌及新时代民族精神，讲好海南故事，做好海南文化传播</t>
  </si>
  <si>
    <t>发放调查问卷</t>
  </si>
  <si>
    <t>份</t>
  </si>
  <si>
    <t>10.00</t>
  </si>
  <si>
    <t>46000021T000000008943-海南少数民族文化“七个一”作品创作</t>
  </si>
  <si>
    <t>谭生其</t>
  </si>
  <si>
    <t>　广泛开展“一部长篇小说、一个剧本、一篇报告文学、一首诗歌、一篇散文、一张相片、一首歌曲”等优秀的海南省少数民族文化作品，多体裁、多渠道、多角度、多形式展示海南少数民族地区发展成就、风情文化、传奇故事等 ，以艺术创作的形式传承和弘扬海南少数民族优秀文化。展现全省各族群众“民族团结一家亲”的精神风貌。</t>
  </si>
  <si>
    <t>2021年海南少数民族文化“七个一”项目，以“百年铸魂 勿忘初心”为主题，征集内容包括：一部长篇小说、一个剧本、一篇报告文学、一首诗歌、一篇散文、一张相片、一首歌曲，共征集作品1360件，33个作品获得一、二、三等奖，44个作品获得优秀奖。对获奖作品进行全方位宣传报道，多体裁、多渠道、多角度、多形式的展示了海南少数民族地区发展成就、风情文化、传奇故事等 ，以艺术创作的形式传承和弘扬了海南少数民族优秀文化，展现全省各族群众“民族团结一家亲”的精神风貌。</t>
  </si>
  <si>
    <t>46000021T000000010015-少数民族文化体育</t>
  </si>
  <si>
    <t>1220000</t>
  </si>
  <si>
    <t>420000</t>
  </si>
  <si>
    <t>41648.5</t>
  </si>
  <si>
    <t xml:space="preserve">一、少数民族传统体育进校园
1、传承和推广少数民族传统体育运动项目
2、在教育基地推广少数民族传统运动会
二、出版《黎族通史》
编纂一部鸿篇巨制《黎族通史》。
三、民歌民舞进校园
举办民族地区民歌民舞进校园汇报演出
四、民族团结进步创建系列书籍汇编
通过汇编民族团结进步创建系列书籍及新媒体对民族团结进步创建进行综合宣传。
五、出版《黎族经典民歌》
出版海南民族音乐经典书籍
六、第十二届全国少数民族传统体育运动会筹备工作
七、出版《海南回族》
</t>
  </si>
  <si>
    <t>“少数民族文化体育项目”年初预算122万元，由于我委举办攀爬椰子树项目全国邀请赛暨裁判员教练员培训班在年初时未编制预算，经报省财政厅同意，从“少数民族文化体育项目”中调整80万元用于举办攀爬椰子树项目全国邀请赛暨裁判员教练员培训班。该项目剩余42万元，用于省内外调研传统体育工作的经费，后因疫情原因，赴省外调研的活动全部取消，只有在省内开展调研。(该项目原编制内容有出版少数民族书籍文化等，由于财政“一下”金额压缩，部分项目内容变动，原设定的三级指标与实际执行内容不符，系统原因无法修改原设定的绩效指标)</t>
  </si>
  <si>
    <t>《黎族通史》共印制上、中、下三部三本，共印制2600套，7800册。</t>
  </si>
  <si>
    <t>7800</t>
  </si>
  <si>
    <t>0.00%</t>
  </si>
  <si>
    <t>由于财政“一下”金额压缩，部分项目内容变动，原设定的三级指标与实际执行内容不符，系统原因无法修改原设定的绩效指标</t>
  </si>
  <si>
    <t>参加人数</t>
  </si>
  <si>
    <t>200</t>
  </si>
  <si>
    <t>5.00</t>
  </si>
  <si>
    <t>5</t>
  </si>
  <si>
    <t>预算调整举办攀爬椰子树项目全国邀请赛暨裁判员教练员培训班</t>
  </si>
  <si>
    <t>出版海南民族音乐经典书籍</t>
  </si>
  <si>
    <t>每个训练基地年培训学生</t>
  </si>
  <si>
    <t>300</t>
  </si>
  <si>
    <t>设立四个民族体育训练基地</t>
  </si>
  <si>
    <t>4</t>
  </si>
  <si>
    <t>所</t>
  </si>
  <si>
    <t>由于财政“一下”金额压缩，部分项目内容变动，原设定的三级指标与实际执行内容不符，系统原因无法修改原设定的绩效指标)</t>
  </si>
  <si>
    <t>省内外调研工作</t>
  </si>
  <si>
    <t>次</t>
  </si>
  <si>
    <t>3</t>
  </si>
  <si>
    <t>75.00%</t>
  </si>
  <si>
    <t>3.75</t>
  </si>
  <si>
    <t>省外调研未能进行</t>
  </si>
  <si>
    <t xml:space="preserve">习近平总书记关于民族工作的重要论述汇编、国家和省关于民族团结创建工作的政策文件汇编等8份  </t>
  </si>
  <si>
    <t>在报纸开设宣传专栏约20期宣传，在客户端挂网及新媒体（微信、微博、抖音）	、海南日报等集团内媒体进行综合宣传报道</t>
  </si>
  <si>
    <t>制作广告牌及在电视、日报等媒体方式进行宣传</t>
  </si>
  <si>
    <t>时效指标</t>
  </si>
  <si>
    <t>每周训练项目4课时</t>
  </si>
  <si>
    <t>小时/天</t>
  </si>
  <si>
    <t>疫情原因未开展</t>
  </si>
  <si>
    <t>弘扬黎族传统文化</t>
  </si>
  <si>
    <t>培养少数民族传统体育人才</t>
  </si>
  <si>
    <t>宣传推广海南少数民族文化</t>
  </si>
  <si>
    <t>总结推广民族团结好经验好做法，讲好民族团结故事，展现全省各族群众团结奋进的精神风貌（高：民众关注度80%；中：民众关注度70%；低：民众关注度60%）</t>
  </si>
  <si>
    <t>对曾经举办过全国少数民族传统体育运动会的省市进行访问调研，吸取外省市举办的宝贵经验，提升我省的办会质量</t>
  </si>
  <si>
    <t>94.74%</t>
  </si>
  <si>
    <t>4.74</t>
  </si>
  <si>
    <t>受疫情影响，无法到省外调研</t>
  </si>
  <si>
    <t>可持续影响</t>
  </si>
  <si>
    <t>加大民歌民舞推广</t>
  </si>
  <si>
    <t>46000021T000000022685-海南黎族医药传承发展与研究</t>
  </si>
  <si>
    <t>231230</t>
  </si>
  <si>
    <t>促进中医药传承与开放创新发展，大力推动中药质量提升和产业高质量发展。</t>
  </si>
  <si>
    <t>2021年10月25日与海南省中医院签订“黎足宝”药浴包研制项目协议书。2022年1月我委及省中医院对“黎足宝”药浴包项目组织评审验收，验收结果优秀。通过研发“黎足宝”药浴包促进中医药传承与开放创新发展，推动了中药质量提升和产业高质量发展。2022年3月15日省中医院委托海口翔翔专利事务有限公司向国家专利局申报专利。</t>
  </si>
  <si>
    <t>效果指标</t>
  </si>
  <si>
    <t>新培育种植成功率</t>
  </si>
  <si>
    <t>开发生产试验中草药新品种，推动黎药的开发与利用。</t>
  </si>
  <si>
    <t>60</t>
  </si>
  <si>
    <t>66.67%</t>
  </si>
  <si>
    <t>合同约定需取得知识产权证书，才能支付尾款，而申报知识产权证书需要18个月至36个月，“黎足宝”产品不能如约取得知识产权证书，无法按期支付尾款。继续跟踪督促省中医院申报“黎足宝”知识产权证书，直到其取得知识产权证书为止。</t>
  </si>
  <si>
    <t>46000021Y000000000001-信息系统运行维护</t>
  </si>
  <si>
    <t>王宽杰</t>
  </si>
  <si>
    <t>150000</t>
  </si>
  <si>
    <t>117040</t>
  </si>
  <si>
    <t>一、提高门户网站、民族通、OA 系统的正常运作率。
二、 减少OA 办公系统年平均故障、提高门户网站绩效考评排名率、增加民族通民族信息收集率。
三、提高OA系统可靠性、提高门户网站的可用性、提高门户网站绩效排名度、提高民族通系统数据更新频度、提高民族通系统的可用性。</t>
  </si>
  <si>
    <t>我委严格执行《海南省深化信息安全等级保护工作方案》等相关文件，按照财政文件规定支出项目资金及会计核算制度严格管理项目资金，各项支出均有相关授权审批，确保项目经费合理合规使用。由于实际拨付资金和项目预算数额差额有点距离，剩余的32960元，不足完成APP、OA办公系统的等级测评费用和民族通APP的年度运维。</t>
  </si>
  <si>
    <t>系统验收合格率</t>
  </si>
  <si>
    <t>正常运作率</t>
  </si>
  <si>
    <t>40.00</t>
  </si>
  <si>
    <t>40</t>
  </si>
  <si>
    <t>系统运行维护响应时间</t>
  </si>
  <si>
    <t>成本指标</t>
  </si>
  <si>
    <t>年度维护成本增长率</t>
  </si>
  <si>
    <t>提高办公效率，提高门户 网站的可用性、民族通系 统的可用性</t>
  </si>
  <si>
    <t>35.00</t>
  </si>
  <si>
    <t>33.16</t>
  </si>
  <si>
    <t>由于经费紧张，剩余的款项不足，没办法完成部分系统的等保测评，部分系统的年度运维</t>
  </si>
  <si>
    <t>46000021Y000000007353-民族事务</t>
  </si>
  <si>
    <t>65332740</t>
  </si>
  <si>
    <t>DFE597CB0990920AE05397030C0ACF81</t>
  </si>
  <si>
    <t>674100</t>
  </si>
  <si>
    <t>618436.54</t>
  </si>
  <si>
    <t>　保障本单位内部人员工作经费</t>
  </si>
  <si>
    <t>完成文书档案整理归档工作、本机关就少数民族和民族地区维稳工作开展调研及处置突发事件经费，机关公务员英语培训等。</t>
  </si>
  <si>
    <t>培训人数</t>
  </si>
  <si>
    <t>41</t>
  </si>
  <si>
    <t>出差人数</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</si>
</sst>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theme="1"/>
      <name val="宋体"/>
      <charset val="134"/>
      <scheme val="minor"/>
    </font>
    <font>
      <sz val="11"/>
      <color indexed="8"/>
      <name val="等线"/>
      <charset val="134"/>
    </font>
    <font>
      <b/>
      <sz val="20"/>
      <color indexed="8"/>
      <name val="等线"/>
      <charset val="134"/>
    </font>
    <font>
      <b/>
      <sz val="12"/>
      <color indexed="8"/>
      <name val="等线"/>
      <charset val="134"/>
    </font>
    <font>
      <sz val="10"/>
      <color indexed="8"/>
      <name val="等线"/>
      <charset val="134"/>
    </font>
    <font>
      <b/>
      <sz val="10"/>
      <color indexed="8"/>
      <name val="等线"/>
      <charset val="134"/>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theme="1"/>
      <name val="宋体"/>
      <charset val="0"/>
      <scheme val="minor"/>
    </font>
    <font>
      <b/>
      <sz val="13"/>
      <color theme="3"/>
      <name val="宋体"/>
      <charset val="134"/>
      <scheme val="minor"/>
    </font>
    <font>
      <sz val="11"/>
      <color rgb="FF9C6500"/>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0" fillId="12"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8" fillId="0" borderId="12"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6"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6" borderId="0" applyNumberFormat="false" applyBorder="false" applyAlignment="false" applyProtection="false">
      <alignment vertical="center"/>
    </xf>
    <xf numFmtId="0" fontId="15" fillId="19" borderId="8"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22" fillId="24" borderId="8" applyNumberFormat="false" applyAlignment="false" applyProtection="false">
      <alignment vertical="center"/>
    </xf>
    <xf numFmtId="0" fontId="24" fillId="19" borderId="11" applyNumberFormat="false" applyAlignment="false" applyProtection="false">
      <alignment vertical="center"/>
    </xf>
    <xf numFmtId="0" fontId="20" fillId="22" borderId="10" applyNumberFormat="false" applyAlignment="false" applyProtection="false">
      <alignment vertical="center"/>
    </xf>
    <xf numFmtId="0" fontId="14" fillId="0" borderId="7" applyNumberFormat="false" applyFill="false" applyAlignment="false" applyProtection="false">
      <alignment vertical="center"/>
    </xf>
    <xf numFmtId="0" fontId="6"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0" fillId="6" borderId="5"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56">
    <xf numFmtId="0" fontId="0" fillId="0" borderId="0" xfId="0">
      <alignment vertical="center"/>
    </xf>
    <xf numFmtId="0" fontId="1" fillId="0" borderId="0" xfId="0" applyFont="true" applyFill="true" applyBorder="true" applyAlignment="true">
      <alignment vertical="center"/>
    </xf>
    <xf numFmtId="0" fontId="0" fillId="0" borderId="0" xfId="0" applyFill="true">
      <alignment vertical="center"/>
    </xf>
    <xf numFmtId="0" fontId="2" fillId="0" borderId="1" xfId="0" applyFont="true" applyFill="true" applyBorder="true" applyAlignment="true" applyProtection="true">
      <alignment horizontal="center" vertical="center" wrapText="true"/>
      <protection locked="false"/>
    </xf>
    <xf numFmtId="0" fontId="1" fillId="0" borderId="1" xfId="0" applyFont="true" applyFill="true" applyBorder="true" applyAlignment="true" applyProtection="true">
      <alignment horizontal="left" vertical="center" wrapText="true"/>
      <protection locked="false"/>
    </xf>
    <xf numFmtId="0" fontId="1" fillId="0" borderId="2" xfId="0" applyFont="true" applyFill="true" applyBorder="true" applyAlignment="true" applyProtection="true">
      <alignment horizontal="left" vertical="center" wrapText="true"/>
    </xf>
    <xf numFmtId="0" fontId="1" fillId="0" borderId="3" xfId="0" applyFont="true" applyFill="true" applyBorder="true" applyAlignment="true" applyProtection="true">
      <alignment horizontal="left" vertical="center" wrapText="true"/>
    </xf>
    <xf numFmtId="0" fontId="1" fillId="0" borderId="4" xfId="0" applyFont="true" applyFill="true" applyBorder="true" applyAlignment="true" applyProtection="true">
      <alignment horizontal="left" vertical="center" wrapText="true"/>
    </xf>
    <xf numFmtId="0" fontId="1" fillId="0" borderId="0" xfId="0" applyFont="true" applyFill="true" applyBorder="true" applyAlignment="true" applyProtection="true">
      <alignment horizontal="left" vertical="center"/>
      <protection locked="false"/>
    </xf>
    <xf numFmtId="0" fontId="1" fillId="0" borderId="2" xfId="0" applyFont="true" applyFill="true" applyBorder="true" applyAlignment="true" applyProtection="true">
      <alignment horizontal="left" vertical="center"/>
      <protection locked="false"/>
    </xf>
    <xf numFmtId="0" fontId="1" fillId="0" borderId="3" xfId="0" applyFont="true" applyFill="true" applyBorder="true" applyAlignment="true" applyProtection="true">
      <alignment horizontal="left" vertical="center"/>
      <protection locked="false"/>
    </xf>
    <xf numFmtId="0" fontId="1" fillId="0" borderId="4" xfId="0" applyFont="true" applyFill="true" applyBorder="true" applyAlignment="true" applyProtection="true">
      <alignment horizontal="left" vertical="center"/>
      <protection locked="false"/>
    </xf>
    <xf numFmtId="0" fontId="3" fillId="0" borderId="2" xfId="0" applyFont="true" applyFill="true" applyBorder="true" applyAlignment="true" applyProtection="true">
      <alignment horizontal="center" vertical="center" wrapText="true"/>
      <protection locked="false"/>
    </xf>
    <xf numFmtId="0" fontId="3" fillId="0" borderId="4" xfId="0" applyFont="true" applyFill="true" applyBorder="true" applyAlignment="true" applyProtection="true">
      <alignment horizontal="center" vertical="center" wrapText="true"/>
      <protection locked="false"/>
    </xf>
    <xf numFmtId="0" fontId="3" fillId="0" borderId="3" xfId="0" applyFont="true" applyFill="true" applyBorder="true" applyAlignment="true" applyProtection="true">
      <alignment horizontal="center" vertical="center" wrapText="true"/>
      <protection locked="false"/>
    </xf>
    <xf numFmtId="0" fontId="1" fillId="0" borderId="1" xfId="0" applyFont="true" applyFill="true" applyBorder="true" applyAlignment="true" applyProtection="true">
      <alignment horizontal="right" vertical="center" wrapText="true"/>
      <protection locked="false"/>
    </xf>
    <xf numFmtId="0" fontId="1" fillId="0" borderId="1" xfId="0" applyFont="true" applyFill="true" applyBorder="true" applyAlignment="true" applyProtection="true">
      <alignment horizontal="right" vertical="center" wrapText="true"/>
    </xf>
    <xf numFmtId="176" fontId="1" fillId="0" borderId="1" xfId="0" applyNumberFormat="true" applyFont="true" applyFill="true" applyBorder="true" applyAlignment="true" applyProtection="true">
      <alignment horizontal="right" vertical="center" wrapText="true"/>
    </xf>
    <xf numFmtId="0" fontId="3" fillId="0" borderId="1" xfId="0" applyFont="true" applyFill="true" applyBorder="true" applyAlignment="true" applyProtection="true">
      <alignment horizontal="center" vertical="center" wrapText="true"/>
      <protection locked="false"/>
    </xf>
    <xf numFmtId="0" fontId="1" fillId="0" borderId="2" xfId="0" applyFont="true" applyFill="true" applyBorder="true" applyAlignment="true" applyProtection="true">
      <alignment horizontal="left" vertical="top" wrapText="true"/>
    </xf>
    <xf numFmtId="0" fontId="1" fillId="0" borderId="3" xfId="0" applyFont="true" applyFill="true" applyBorder="true" applyAlignment="true" applyProtection="true">
      <alignment horizontal="left" vertical="top" wrapText="true"/>
    </xf>
    <xf numFmtId="0" fontId="1" fillId="0" borderId="1" xfId="0" applyFont="true" applyFill="true" applyBorder="true" applyAlignment="true" applyProtection="true">
      <alignment horizontal="center" vertical="center" wrapText="true"/>
    </xf>
    <xf numFmtId="0" fontId="1" fillId="0" borderId="1" xfId="0" applyFont="true" applyFill="true" applyBorder="true" applyAlignment="true">
      <alignment horizontal="right" vertical="center"/>
    </xf>
    <xf numFmtId="0" fontId="1" fillId="0" borderId="0" xfId="0" applyFont="true" applyFill="true" applyBorder="true" applyAlignment="true">
      <alignment horizontal="center" vertical="center"/>
    </xf>
    <xf numFmtId="0" fontId="1" fillId="0" borderId="4" xfId="0" applyFont="true" applyFill="true" applyBorder="true" applyAlignment="true" applyProtection="true">
      <alignment vertical="center"/>
      <protection locked="false"/>
    </xf>
    <xf numFmtId="176" fontId="1" fillId="0" borderId="0" xfId="0" applyNumberFormat="true" applyFont="true" applyFill="true" applyBorder="true" applyAlignment="true" applyProtection="true">
      <alignment horizontal="right" vertical="center" wrapText="true"/>
    </xf>
    <xf numFmtId="0" fontId="1" fillId="0" borderId="4" xfId="0" applyFont="true" applyFill="true" applyBorder="true" applyAlignment="true" applyProtection="true">
      <alignment horizontal="left" vertical="top" wrapText="true"/>
    </xf>
    <xf numFmtId="0" fontId="1" fillId="0" borderId="1" xfId="0" applyFont="true" applyFill="true" applyBorder="true" applyAlignment="true" applyProtection="true">
      <alignment horizontal="left" vertical="top" wrapText="true"/>
      <protection locked="false"/>
    </xf>
    <xf numFmtId="0" fontId="1" fillId="0" borderId="1" xfId="0" applyFont="true" applyFill="true" applyBorder="true" applyAlignment="true" applyProtection="true">
      <alignment horizontal="center" vertical="center" wrapText="true"/>
      <protection locked="false"/>
    </xf>
    <xf numFmtId="0" fontId="1" fillId="0" borderId="2" xfId="0" applyFont="true" applyFill="true" applyBorder="true" applyAlignment="true" applyProtection="true">
      <alignment horizontal="left" vertical="center" wrapText="true"/>
      <protection locked="false"/>
    </xf>
    <xf numFmtId="0" fontId="1" fillId="0" borderId="3" xfId="0" applyFont="true" applyFill="true" applyBorder="true" applyAlignment="true" applyProtection="true">
      <alignment horizontal="left" vertical="center" wrapText="true"/>
      <protection locked="false"/>
    </xf>
    <xf numFmtId="0" fontId="1" fillId="0" borderId="4" xfId="0" applyFont="true" applyFill="true" applyBorder="true" applyAlignment="true" applyProtection="true">
      <alignment horizontal="left" vertical="center" wrapText="true"/>
      <protection locked="false"/>
    </xf>
    <xf numFmtId="0" fontId="3" fillId="0" borderId="2" xfId="0" applyFont="true" applyFill="true" applyBorder="true" applyAlignment="true" applyProtection="true">
      <alignment vertical="center" wrapText="true"/>
      <protection locked="false"/>
    </xf>
    <xf numFmtId="0" fontId="1" fillId="0" borderId="1" xfId="0" applyFont="true" applyFill="true" applyBorder="true" applyAlignment="true" applyProtection="true">
      <alignment horizontal="right" vertical="center"/>
    </xf>
    <xf numFmtId="0" fontId="1" fillId="0" borderId="1" xfId="0" applyFont="true" applyFill="true" applyBorder="true" applyAlignment="true" applyProtection="true">
      <alignment vertical="center" wrapText="true"/>
    </xf>
    <xf numFmtId="0" fontId="1" fillId="0" borderId="1" xfId="0" applyFont="true" applyFill="true" applyBorder="true" applyAlignment="true" applyProtection="true">
      <alignment horizontal="left" vertical="center"/>
      <protection locked="fals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left" vertical="center"/>
    </xf>
    <xf numFmtId="0" fontId="1" fillId="0" borderId="0" xfId="0" applyFont="true" applyFill="true" applyBorder="true" applyAlignment="true">
      <alignment horizontal="left" vertical="center"/>
    </xf>
    <xf numFmtId="0" fontId="1" fillId="0" borderId="1" xfId="0" applyFont="true" applyFill="true" applyBorder="true" applyAlignment="true" applyProtection="true">
      <alignment horizontal="left" vertical="center" wrapText="true"/>
    </xf>
    <xf numFmtId="0" fontId="1" fillId="0" borderId="1" xfId="0" applyFont="true" applyFill="true" applyBorder="true" applyAlignment="true" applyProtection="true">
      <alignment vertical="center"/>
      <protection locked="false"/>
    </xf>
    <xf numFmtId="0" fontId="1" fillId="0" borderId="2" xfId="0" applyFont="true" applyFill="true" applyBorder="true" applyAlignment="true" applyProtection="true">
      <alignment horizontal="left" vertical="top" wrapText="true"/>
      <protection locked="false"/>
    </xf>
    <xf numFmtId="0" fontId="1" fillId="0" borderId="3" xfId="0" applyFont="true" applyFill="true" applyBorder="true" applyAlignment="true" applyProtection="true">
      <alignment horizontal="left" vertical="top" wrapText="true"/>
      <protection locked="false"/>
    </xf>
    <xf numFmtId="0" fontId="1" fillId="0" borderId="4" xfId="0" applyFont="true" applyFill="true" applyBorder="true" applyAlignment="true" applyProtection="true">
      <alignment horizontal="left" vertical="top" wrapText="true"/>
      <protection locked="false"/>
    </xf>
    <xf numFmtId="0" fontId="1" fillId="0" borderId="1" xfId="0" applyFont="true" applyFill="true" applyBorder="true" applyAlignment="true" applyProtection="true">
      <alignment horizontal="left" vertical="top" wrapText="true"/>
    </xf>
    <xf numFmtId="0" fontId="3" fillId="0" borderId="1" xfId="0" applyFont="true" applyFill="true" applyBorder="true" applyAlignment="true" applyProtection="true">
      <alignment vertical="center" wrapText="true"/>
      <protection locked="false"/>
    </xf>
    <xf numFmtId="0" fontId="4" fillId="0" borderId="1" xfId="0" applyFont="true" applyFill="true" applyBorder="true" applyAlignment="true" applyProtection="true">
      <alignment horizontal="left" vertical="top" wrapText="true"/>
    </xf>
    <xf numFmtId="0" fontId="4" fillId="0" borderId="1" xfId="0" applyFont="true" applyFill="true" applyBorder="true" applyAlignment="true" applyProtection="true">
      <alignment horizontal="center" vertical="center" wrapText="true"/>
    </xf>
    <xf numFmtId="0" fontId="4" fillId="0" borderId="1" xfId="0" applyFont="true" applyFill="true" applyBorder="true" applyAlignment="true" applyProtection="true">
      <alignment horizontal="left" vertical="top" wrapText="true"/>
      <protection locked="false"/>
    </xf>
    <xf numFmtId="0" fontId="4"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pplyProtection="true">
      <alignment horizontal="left" vertical="center" wrapText="true"/>
      <protection locked="false"/>
    </xf>
    <xf numFmtId="0" fontId="5"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pplyProtection="true">
      <alignment horizontal="left" vertical="center"/>
      <protection locked="false"/>
    </xf>
    <xf numFmtId="0" fontId="0" fillId="0" borderId="1" xfId="0" applyFill="true" applyBorder="true" applyAlignment="true">
      <alignment horizontal="right" vertical="center"/>
    </xf>
    <xf numFmtId="0" fontId="0" fillId="0" borderId="1" xfId="0" applyFill="true" applyBorder="true" applyAlignment="true">
      <alignment horizontal="center" vertical="center"/>
    </xf>
    <xf numFmtId="0" fontId="0" fillId="0" borderId="1" xfId="0" applyFill="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16"/>
  <sheetViews>
    <sheetView topLeftCell="A10" workbookViewId="0">
      <selection activeCell="F2" sqref="F2:H2"/>
    </sheetView>
  </sheetViews>
  <sheetFormatPr defaultColWidth="9" defaultRowHeight="13.5"/>
  <cols>
    <col min="1" max="1" width="15.625" style="2" customWidth="true"/>
    <col min="2" max="2" width="16.875" style="2" customWidth="true"/>
    <col min="3" max="3" width="9" style="2"/>
    <col min="4" max="4" width="18.125" style="2" customWidth="true"/>
    <col min="5" max="8" width="9" style="2"/>
    <col min="9" max="9" width="10.625" style="2" customWidth="true"/>
    <col min="10" max="11" width="9" style="2"/>
    <col min="12" max="12" width="16.5" style="2" customWidth="true"/>
    <col min="13" max="16384" width="9" style="2"/>
  </cols>
  <sheetData>
    <row r="1" ht="26.25" spans="1:12">
      <c r="A1" s="3" t="s">
        <v>0</v>
      </c>
      <c r="B1" s="3"/>
      <c r="C1" s="3"/>
      <c r="D1" s="3"/>
      <c r="E1" s="3"/>
      <c r="F1" s="3"/>
      <c r="G1" s="3"/>
      <c r="H1" s="3"/>
      <c r="I1" s="3"/>
      <c r="J1" s="3"/>
      <c r="K1" s="3"/>
      <c r="L1" s="3"/>
    </row>
    <row r="2" ht="36" customHeight="true" spans="1:12">
      <c r="A2" s="4" t="s">
        <v>1</v>
      </c>
      <c r="B2" s="5" t="s">
        <v>2</v>
      </c>
      <c r="C2" s="6"/>
      <c r="D2" s="7"/>
      <c r="E2" s="4" t="s">
        <v>3</v>
      </c>
      <c r="F2" s="5" t="s">
        <v>4</v>
      </c>
      <c r="G2" s="6"/>
      <c r="H2" s="7"/>
      <c r="I2" s="4" t="s">
        <v>5</v>
      </c>
      <c r="J2" s="29" t="s">
        <v>6</v>
      </c>
      <c r="K2" s="30"/>
      <c r="L2" s="31"/>
    </row>
    <row r="3" ht="15" spans="1:12">
      <c r="A3" s="4" t="s">
        <v>7</v>
      </c>
      <c r="B3" s="5" t="s">
        <v>8</v>
      </c>
      <c r="C3" s="6"/>
      <c r="D3" s="7"/>
      <c r="E3" s="4" t="s">
        <v>9</v>
      </c>
      <c r="F3" s="5" t="s">
        <v>10</v>
      </c>
      <c r="G3" s="6"/>
      <c r="H3" s="6"/>
      <c r="I3" s="6"/>
      <c r="J3" s="6"/>
      <c r="K3" s="6"/>
      <c r="L3" s="7"/>
    </row>
    <row r="4" ht="17.25" customHeight="true" spans="1:12">
      <c r="A4" s="8" t="s">
        <v>11</v>
      </c>
      <c r="B4" s="9" t="s">
        <v>12</v>
      </c>
      <c r="C4" s="10"/>
      <c r="D4" s="11"/>
      <c r="E4" s="24" t="s">
        <v>13</v>
      </c>
      <c r="F4" s="9" t="s">
        <v>14</v>
      </c>
      <c r="G4" s="10"/>
      <c r="H4" s="10"/>
      <c r="I4" s="10"/>
      <c r="J4" s="10"/>
      <c r="K4" s="10"/>
      <c r="L4" s="11"/>
    </row>
    <row r="5" ht="30" spans="1:12">
      <c r="A5" s="12" t="s">
        <v>15</v>
      </c>
      <c r="B5" s="13"/>
      <c r="C5" s="14" t="s">
        <v>16</v>
      </c>
      <c r="D5" s="12" t="s">
        <v>17</v>
      </c>
      <c r="E5" s="13"/>
      <c r="F5" s="18" t="s">
        <v>18</v>
      </c>
      <c r="G5" s="18"/>
      <c r="H5" s="18"/>
      <c r="I5" s="18"/>
      <c r="J5" s="18" t="s">
        <v>19</v>
      </c>
      <c r="K5" s="32" t="s">
        <v>20</v>
      </c>
      <c r="L5" s="18" t="s">
        <v>21</v>
      </c>
    </row>
    <row r="6" ht="15" spans="1:12">
      <c r="A6" s="15" t="s">
        <v>22</v>
      </c>
      <c r="B6" s="15"/>
      <c r="C6" s="16" t="s">
        <v>23</v>
      </c>
      <c r="D6" s="17" t="s">
        <v>23</v>
      </c>
      <c r="E6" s="17"/>
      <c r="F6" s="17">
        <f>F7+F8+F9</f>
        <v>984840</v>
      </c>
      <c r="G6" s="17"/>
      <c r="H6" s="17"/>
      <c r="I6" s="17"/>
      <c r="J6" s="33" t="s">
        <v>24</v>
      </c>
      <c r="K6" s="34">
        <f>IF(OR(D6=0,D6="0"),0,ROUND(((F7+F8+F9)/D6)*100,2))</f>
        <v>98.48</v>
      </c>
      <c r="L6" s="33">
        <v>9.85</v>
      </c>
    </row>
    <row r="7" ht="15" spans="1:12">
      <c r="A7" s="15" t="s">
        <v>25</v>
      </c>
      <c r="B7" s="15"/>
      <c r="C7" s="16" t="s">
        <v>23</v>
      </c>
      <c r="D7" s="17" t="s">
        <v>23</v>
      </c>
      <c r="E7" s="17"/>
      <c r="F7" s="17" t="s">
        <v>26</v>
      </c>
      <c r="G7" s="17"/>
      <c r="H7" s="17"/>
      <c r="I7" s="17"/>
      <c r="J7" s="16"/>
      <c r="K7" s="34">
        <f>IF(OR(D7=0,D7="0"),0,ROUND((F7/D7)*100,2))</f>
        <v>98.48</v>
      </c>
      <c r="L7" s="16"/>
    </row>
    <row r="8" ht="15" spans="1:12">
      <c r="A8" s="15" t="s">
        <v>27</v>
      </c>
      <c r="B8" s="15"/>
      <c r="C8" s="16" t="s">
        <v>28</v>
      </c>
      <c r="D8" s="17" t="s">
        <v>28</v>
      </c>
      <c r="E8" s="17"/>
      <c r="F8" s="25" t="s">
        <v>28</v>
      </c>
      <c r="G8" s="25"/>
      <c r="H8" s="25"/>
      <c r="I8" s="25"/>
      <c r="J8" s="16"/>
      <c r="K8" s="34">
        <f>IF(OR(D8=0,D8="0"),0,ROUND((F8/D8)*100,2))</f>
        <v>0</v>
      </c>
      <c r="L8" s="16"/>
    </row>
    <row r="9" ht="15" spans="1:12">
      <c r="A9" s="15" t="s">
        <v>29</v>
      </c>
      <c r="B9" s="15"/>
      <c r="C9" s="16" t="s">
        <v>28</v>
      </c>
      <c r="D9" s="17" t="s">
        <v>28</v>
      </c>
      <c r="E9" s="17"/>
      <c r="F9" s="17" t="s">
        <v>28</v>
      </c>
      <c r="G9" s="17"/>
      <c r="H9" s="17"/>
      <c r="I9" s="17"/>
      <c r="J9" s="16"/>
      <c r="K9" s="34">
        <f>IF(OR(D9="0",D9=0),0,(ROUND((F9/D9)*100,2)))</f>
        <v>0</v>
      </c>
      <c r="L9" s="16"/>
    </row>
    <row r="10" ht="15" spans="1:12">
      <c r="A10" s="18" t="s">
        <v>30</v>
      </c>
      <c r="B10" s="18"/>
      <c r="C10" s="18"/>
      <c r="D10" s="18"/>
      <c r="E10" s="18"/>
      <c r="F10" s="18" t="s">
        <v>31</v>
      </c>
      <c r="G10" s="18"/>
      <c r="H10" s="18"/>
      <c r="I10" s="18"/>
      <c r="J10" s="18"/>
      <c r="K10" s="18"/>
      <c r="L10" s="18"/>
    </row>
    <row r="11" ht="58.5" customHeight="true" spans="1:12">
      <c r="A11" s="19" t="s">
        <v>32</v>
      </c>
      <c r="B11" s="20"/>
      <c r="C11" s="20"/>
      <c r="D11" s="20"/>
      <c r="E11" s="26"/>
      <c r="F11" s="41" t="s">
        <v>33</v>
      </c>
      <c r="G11" s="42"/>
      <c r="H11" s="42"/>
      <c r="I11" s="42"/>
      <c r="J11" s="42"/>
      <c r="K11" s="42"/>
      <c r="L11" s="43"/>
    </row>
    <row r="12" ht="48.75" customHeight="true" spans="1:12">
      <c r="A12" s="18" t="s">
        <v>34</v>
      </c>
      <c r="B12" s="18" t="s">
        <v>35</v>
      </c>
      <c r="C12" s="12" t="s">
        <v>36</v>
      </c>
      <c r="D12" s="13"/>
      <c r="E12" s="13" t="s">
        <v>37</v>
      </c>
      <c r="F12" s="18" t="s">
        <v>38</v>
      </c>
      <c r="G12" s="18" t="s">
        <v>39</v>
      </c>
      <c r="H12" s="18" t="s">
        <v>40</v>
      </c>
      <c r="I12" s="18" t="s">
        <v>41</v>
      </c>
      <c r="J12" s="18" t="s">
        <v>19</v>
      </c>
      <c r="K12" s="18" t="s">
        <v>21</v>
      </c>
      <c r="L12" s="18" t="s">
        <v>42</v>
      </c>
    </row>
    <row r="13" ht="33.75" customHeight="true" spans="1:12">
      <c r="A13" s="21" t="s">
        <v>43</v>
      </c>
      <c r="B13" s="21" t="s">
        <v>44</v>
      </c>
      <c r="C13" s="21" t="s">
        <v>45</v>
      </c>
      <c r="D13" s="21"/>
      <c r="E13" s="21" t="s">
        <v>46</v>
      </c>
      <c r="F13" s="21" t="s">
        <v>47</v>
      </c>
      <c r="G13" s="21" t="s">
        <v>48</v>
      </c>
      <c r="H13" s="28" t="s">
        <v>47</v>
      </c>
      <c r="I13" s="28" t="s">
        <v>49</v>
      </c>
      <c r="J13" s="21" t="s">
        <v>50</v>
      </c>
      <c r="K13" s="21" t="s">
        <v>51</v>
      </c>
      <c r="L13" s="35" t="s">
        <v>52</v>
      </c>
    </row>
    <row r="14" ht="33.75" customHeight="true" spans="1:12">
      <c r="A14" s="21" t="s">
        <v>43</v>
      </c>
      <c r="B14" s="21" t="s">
        <v>44</v>
      </c>
      <c r="C14" s="21" t="s">
        <v>53</v>
      </c>
      <c r="D14" s="21"/>
      <c r="E14" s="21" t="s">
        <v>46</v>
      </c>
      <c r="F14" s="21" t="s">
        <v>51</v>
      </c>
      <c r="G14" s="21" t="s">
        <v>48</v>
      </c>
      <c r="H14" s="28" t="s">
        <v>51</v>
      </c>
      <c r="I14" s="28" t="s">
        <v>49</v>
      </c>
      <c r="J14" s="21" t="s">
        <v>50</v>
      </c>
      <c r="K14" s="21" t="s">
        <v>51</v>
      </c>
      <c r="L14" s="35" t="s">
        <v>52</v>
      </c>
    </row>
    <row r="15" ht="61.5" customHeight="true" spans="1:12">
      <c r="A15" s="21" t="s">
        <v>54</v>
      </c>
      <c r="B15" s="21" t="s">
        <v>55</v>
      </c>
      <c r="C15" s="21" t="s">
        <v>56</v>
      </c>
      <c r="D15" s="21"/>
      <c r="E15" s="21" t="s">
        <v>57</v>
      </c>
      <c r="F15" s="21" t="s">
        <v>58</v>
      </c>
      <c r="G15" s="21" t="s">
        <v>59</v>
      </c>
      <c r="H15" s="28" t="s">
        <v>60</v>
      </c>
      <c r="I15" s="28" t="s">
        <v>61</v>
      </c>
      <c r="J15" s="21" t="s">
        <v>50</v>
      </c>
      <c r="K15" s="21" t="s">
        <v>51</v>
      </c>
      <c r="L15" s="35" t="s">
        <v>52</v>
      </c>
    </row>
    <row r="16" ht="28.5" customHeight="true" spans="1:12">
      <c r="A16" s="53" t="s">
        <v>62</v>
      </c>
      <c r="B16" s="53"/>
      <c r="C16" s="53"/>
      <c r="D16" s="53"/>
      <c r="E16" s="53"/>
      <c r="F16" s="53"/>
      <c r="G16" s="53"/>
      <c r="H16" s="53"/>
      <c r="I16" s="53"/>
      <c r="J16" s="54">
        <v>100</v>
      </c>
      <c r="K16" s="54">
        <v>99.85</v>
      </c>
      <c r="L16" s="55"/>
    </row>
  </sheetData>
  <mergeCells count="32">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A16:I16"/>
  </mergeCells>
  <dataValidations count="2">
    <dataValidation type="list" allowBlank="1" showInputMessage="1" showErrorMessage="1" sqref="I13">
      <formula1>"基本达成目标,部分实现目标,实现目标程度低"</formula1>
    </dataValidation>
    <dataValidation type="list" allowBlank="1" showInputMessage="1" showErrorMessage="1" sqref="B4:D4">
      <formula1>"是,否"</formula1>
    </dataValidation>
  </dataValidations>
  <pageMargins left="0.4" right="0.2" top="0.748031496062992" bottom="0.748031496062992"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A29" sqref="A29:L29"/>
    </sheetView>
  </sheetViews>
  <sheetFormatPr defaultColWidth="9" defaultRowHeight="15"/>
  <cols>
    <col min="1" max="1" width="10" style="1" customWidth="true"/>
    <col min="2" max="3" width="9" style="1"/>
    <col min="4" max="4" width="20.25" style="1" customWidth="true"/>
    <col min="5" max="5" width="9.75" style="1" customWidth="true"/>
    <col min="6" max="8" width="9" style="1"/>
    <col min="9" max="9" width="10.625" style="1" customWidth="true"/>
    <col min="10" max="11" width="9" style="1"/>
    <col min="12" max="12" width="32.75" style="1" customWidth="true"/>
    <col min="13" max="16384" width="9" style="2"/>
  </cols>
  <sheetData>
    <row r="1" ht="26.25" spans="1:12">
      <c r="A1" s="3" t="s">
        <v>0</v>
      </c>
      <c r="B1" s="3"/>
      <c r="C1" s="3"/>
      <c r="D1" s="3"/>
      <c r="E1" s="3"/>
      <c r="F1" s="3"/>
      <c r="G1" s="3"/>
      <c r="H1" s="3"/>
      <c r="I1" s="3"/>
      <c r="J1" s="3"/>
      <c r="K1" s="3"/>
      <c r="L1" s="3"/>
    </row>
    <row r="2" ht="20.25" customHeight="true" spans="1:12">
      <c r="A2" s="4" t="s">
        <v>1</v>
      </c>
      <c r="B2" s="5" t="s">
        <v>176</v>
      </c>
      <c r="C2" s="6"/>
      <c r="D2" s="7"/>
      <c r="E2" s="4" t="s">
        <v>3</v>
      </c>
      <c r="F2" s="5" t="s">
        <v>116</v>
      </c>
      <c r="G2" s="6"/>
      <c r="H2" s="7"/>
      <c r="I2" s="4" t="s">
        <v>5</v>
      </c>
      <c r="J2" s="29" t="s">
        <v>6</v>
      </c>
      <c r="K2" s="30"/>
      <c r="L2" s="31"/>
    </row>
    <row r="3" ht="20.25" customHeight="true" spans="1:12">
      <c r="A3" s="4" t="s">
        <v>7</v>
      </c>
      <c r="B3" s="5" t="s">
        <v>8</v>
      </c>
      <c r="C3" s="6"/>
      <c r="D3" s="7"/>
      <c r="E3" s="4" t="s">
        <v>9</v>
      </c>
      <c r="F3" s="5" t="s">
        <v>10</v>
      </c>
      <c r="G3" s="6"/>
      <c r="H3" s="6"/>
      <c r="I3" s="6"/>
      <c r="J3" s="6"/>
      <c r="K3" s="6"/>
      <c r="L3" s="7"/>
    </row>
    <row r="4" ht="20.25" customHeight="true" spans="1:12">
      <c r="A4" s="35" t="s">
        <v>11</v>
      </c>
      <c r="B4" s="35" t="s">
        <v>12</v>
      </c>
      <c r="C4" s="35"/>
      <c r="D4" s="35"/>
      <c r="E4" s="40" t="s">
        <v>13</v>
      </c>
      <c r="F4" s="35" t="s">
        <v>14</v>
      </c>
      <c r="G4" s="35"/>
      <c r="H4" s="35"/>
      <c r="I4" s="35"/>
      <c r="J4" s="35"/>
      <c r="K4" s="35"/>
      <c r="L4" s="35"/>
    </row>
    <row r="5" ht="30" spans="1:12">
      <c r="A5" s="18" t="s">
        <v>15</v>
      </c>
      <c r="B5" s="18"/>
      <c r="C5" s="18" t="s">
        <v>16</v>
      </c>
      <c r="D5" s="18" t="s">
        <v>17</v>
      </c>
      <c r="E5" s="18"/>
      <c r="F5" s="18" t="s">
        <v>18</v>
      </c>
      <c r="G5" s="18"/>
      <c r="H5" s="18"/>
      <c r="I5" s="18"/>
      <c r="J5" s="18" t="s">
        <v>19</v>
      </c>
      <c r="K5" s="45" t="s">
        <v>20</v>
      </c>
      <c r="L5" s="18" t="s">
        <v>21</v>
      </c>
    </row>
    <row r="6" spans="1:12">
      <c r="A6" s="15" t="s">
        <v>22</v>
      </c>
      <c r="B6" s="15"/>
      <c r="C6" s="16" t="s">
        <v>177</v>
      </c>
      <c r="D6" s="17" t="s">
        <v>178</v>
      </c>
      <c r="E6" s="17"/>
      <c r="F6" s="17">
        <f>F7+F8+F9</f>
        <v>41648.5</v>
      </c>
      <c r="G6" s="17"/>
      <c r="H6" s="17"/>
      <c r="I6" s="17"/>
      <c r="J6" s="33" t="s">
        <v>24</v>
      </c>
      <c r="K6" s="34">
        <f>IF(OR(D6=0,D6="0"),0,ROUND(((F7+F8+F9)/D6)*100,2))</f>
        <v>9.92</v>
      </c>
      <c r="L6" s="33">
        <v>0.99</v>
      </c>
    </row>
    <row r="7" spans="1:12">
      <c r="A7" s="15" t="s">
        <v>25</v>
      </c>
      <c r="B7" s="15"/>
      <c r="C7" s="16" t="s">
        <v>177</v>
      </c>
      <c r="D7" s="17" t="s">
        <v>178</v>
      </c>
      <c r="E7" s="17"/>
      <c r="F7" s="17" t="s">
        <v>179</v>
      </c>
      <c r="G7" s="17"/>
      <c r="H7" s="17"/>
      <c r="I7" s="17"/>
      <c r="J7" s="16"/>
      <c r="K7" s="34">
        <f>IF(OR(D7=0,D7="0"),0,ROUND((F7/D7)*100,2))</f>
        <v>9.92</v>
      </c>
      <c r="L7" s="16"/>
    </row>
    <row r="8" spans="1:12">
      <c r="A8" s="15" t="s">
        <v>27</v>
      </c>
      <c r="B8" s="15"/>
      <c r="C8" s="16" t="s">
        <v>28</v>
      </c>
      <c r="D8" s="17" t="s">
        <v>28</v>
      </c>
      <c r="E8" s="17"/>
      <c r="F8" s="17" t="s">
        <v>28</v>
      </c>
      <c r="G8" s="17"/>
      <c r="H8" s="17"/>
      <c r="I8" s="17"/>
      <c r="J8" s="16"/>
      <c r="K8" s="34">
        <f>IF(OR(D8=0,D8="0"),0,ROUND((F8/D8)*100,2))</f>
        <v>0</v>
      </c>
      <c r="L8" s="16"/>
    </row>
    <row r="9" spans="1:12">
      <c r="A9" s="15" t="s">
        <v>29</v>
      </c>
      <c r="B9" s="15"/>
      <c r="C9" s="16" t="s">
        <v>28</v>
      </c>
      <c r="D9" s="17" t="s">
        <v>28</v>
      </c>
      <c r="E9" s="17"/>
      <c r="F9" s="17" t="s">
        <v>28</v>
      </c>
      <c r="G9" s="17"/>
      <c r="H9" s="17"/>
      <c r="I9" s="17"/>
      <c r="J9" s="16"/>
      <c r="K9" s="34">
        <f>IF(OR(D9="0",D9=0),0,(ROUND((F9/D9)*100,2)))</f>
        <v>0</v>
      </c>
      <c r="L9" s="16"/>
    </row>
    <row r="10" ht="17.25" customHeight="true" spans="1:12">
      <c r="A10" s="18" t="s">
        <v>30</v>
      </c>
      <c r="B10" s="18"/>
      <c r="C10" s="18"/>
      <c r="D10" s="18"/>
      <c r="E10" s="18"/>
      <c r="F10" s="18" t="s">
        <v>31</v>
      </c>
      <c r="G10" s="18"/>
      <c r="H10" s="18"/>
      <c r="I10" s="18"/>
      <c r="J10" s="18"/>
      <c r="K10" s="18"/>
      <c r="L10" s="18"/>
    </row>
    <row r="11" ht="200.25" customHeight="true" spans="1:12">
      <c r="A11" s="44" t="s">
        <v>180</v>
      </c>
      <c r="B11" s="44"/>
      <c r="C11" s="44"/>
      <c r="D11" s="44"/>
      <c r="E11" s="44"/>
      <c r="F11" s="27" t="s">
        <v>181</v>
      </c>
      <c r="G11" s="27"/>
      <c r="H11" s="27"/>
      <c r="I11" s="27"/>
      <c r="J11" s="27"/>
      <c r="K11" s="27"/>
      <c r="L11" s="27"/>
    </row>
    <row r="12" ht="28.5" customHeight="true" spans="1:12">
      <c r="A12" s="18" t="s">
        <v>34</v>
      </c>
      <c r="B12" s="18" t="s">
        <v>35</v>
      </c>
      <c r="C12" s="18" t="s">
        <v>36</v>
      </c>
      <c r="D12" s="18"/>
      <c r="E12" s="18" t="s">
        <v>37</v>
      </c>
      <c r="F12" s="18" t="s">
        <v>38</v>
      </c>
      <c r="G12" s="18" t="s">
        <v>39</v>
      </c>
      <c r="H12" s="18" t="s">
        <v>40</v>
      </c>
      <c r="I12" s="18" t="s">
        <v>41</v>
      </c>
      <c r="J12" s="18" t="s">
        <v>19</v>
      </c>
      <c r="K12" s="18" t="s">
        <v>21</v>
      </c>
      <c r="L12" s="18" t="s">
        <v>42</v>
      </c>
    </row>
    <row r="13" ht="60.75" customHeight="true" spans="1:12">
      <c r="A13" s="21" t="s">
        <v>43</v>
      </c>
      <c r="B13" s="21" t="s">
        <v>44</v>
      </c>
      <c r="C13" s="21" t="s">
        <v>182</v>
      </c>
      <c r="D13" s="21"/>
      <c r="E13" s="21" t="s">
        <v>46</v>
      </c>
      <c r="F13" s="21" t="s">
        <v>183</v>
      </c>
      <c r="G13" s="21" t="s">
        <v>91</v>
      </c>
      <c r="H13" s="28" t="s">
        <v>28</v>
      </c>
      <c r="I13" s="28" t="s">
        <v>184</v>
      </c>
      <c r="J13" s="21" t="s">
        <v>171</v>
      </c>
      <c r="K13" s="21" t="s">
        <v>28</v>
      </c>
      <c r="L13" s="4" t="s">
        <v>185</v>
      </c>
    </row>
    <row r="14" ht="36.75" customHeight="true" spans="1:12">
      <c r="A14" s="21" t="s">
        <v>43</v>
      </c>
      <c r="B14" s="21" t="s">
        <v>44</v>
      </c>
      <c r="C14" s="21" t="s">
        <v>186</v>
      </c>
      <c r="D14" s="21"/>
      <c r="E14" s="21" t="s">
        <v>46</v>
      </c>
      <c r="F14" s="21" t="s">
        <v>187</v>
      </c>
      <c r="G14" s="21" t="s">
        <v>48</v>
      </c>
      <c r="H14" s="28" t="s">
        <v>187</v>
      </c>
      <c r="I14" s="28" t="s">
        <v>49</v>
      </c>
      <c r="J14" s="21" t="s">
        <v>188</v>
      </c>
      <c r="K14" s="21" t="s">
        <v>189</v>
      </c>
      <c r="L14" s="4" t="s">
        <v>190</v>
      </c>
    </row>
    <row r="15" ht="60.75" customHeight="true" spans="1:12">
      <c r="A15" s="21" t="s">
        <v>43</v>
      </c>
      <c r="B15" s="21" t="s">
        <v>44</v>
      </c>
      <c r="C15" s="21" t="s">
        <v>191</v>
      </c>
      <c r="D15" s="21"/>
      <c r="E15" s="21" t="s">
        <v>46</v>
      </c>
      <c r="F15" s="21" t="s">
        <v>90</v>
      </c>
      <c r="G15" s="21" t="s">
        <v>91</v>
      </c>
      <c r="H15" s="28" t="s">
        <v>28</v>
      </c>
      <c r="I15" s="28" t="s">
        <v>184</v>
      </c>
      <c r="J15" s="21" t="s">
        <v>188</v>
      </c>
      <c r="K15" s="21" t="s">
        <v>28</v>
      </c>
      <c r="L15" s="4" t="s">
        <v>185</v>
      </c>
    </row>
    <row r="16" ht="35.25" customHeight="true" spans="1:12">
      <c r="A16" s="21" t="s">
        <v>43</v>
      </c>
      <c r="B16" s="21" t="s">
        <v>44</v>
      </c>
      <c r="C16" s="21" t="s">
        <v>192</v>
      </c>
      <c r="D16" s="21"/>
      <c r="E16" s="21" t="s">
        <v>46</v>
      </c>
      <c r="F16" s="21" t="s">
        <v>193</v>
      </c>
      <c r="G16" s="21" t="s">
        <v>48</v>
      </c>
      <c r="H16" s="28" t="s">
        <v>193</v>
      </c>
      <c r="I16" s="28" t="s">
        <v>49</v>
      </c>
      <c r="J16" s="21" t="s">
        <v>188</v>
      </c>
      <c r="K16" s="21" t="s">
        <v>189</v>
      </c>
      <c r="L16" s="4" t="s">
        <v>190</v>
      </c>
    </row>
    <row r="17" ht="56.25" customHeight="true" spans="1:12">
      <c r="A17" s="21" t="s">
        <v>43</v>
      </c>
      <c r="B17" s="21" t="s">
        <v>44</v>
      </c>
      <c r="C17" s="21" t="s">
        <v>194</v>
      </c>
      <c r="D17" s="21"/>
      <c r="E17" s="21" t="s">
        <v>46</v>
      </c>
      <c r="F17" s="21" t="s">
        <v>195</v>
      </c>
      <c r="G17" s="21" t="s">
        <v>196</v>
      </c>
      <c r="H17" s="28" t="s">
        <v>28</v>
      </c>
      <c r="I17" s="28" t="s">
        <v>184</v>
      </c>
      <c r="J17" s="21" t="s">
        <v>188</v>
      </c>
      <c r="K17" s="21" t="s">
        <v>28</v>
      </c>
      <c r="L17" s="4" t="s">
        <v>197</v>
      </c>
    </row>
    <row r="18" ht="26.25" customHeight="true" spans="1:12">
      <c r="A18" s="21" t="s">
        <v>43</v>
      </c>
      <c r="B18" s="21" t="s">
        <v>44</v>
      </c>
      <c r="C18" s="21" t="s">
        <v>198</v>
      </c>
      <c r="D18" s="21"/>
      <c r="E18" s="21" t="s">
        <v>46</v>
      </c>
      <c r="F18" s="21" t="s">
        <v>195</v>
      </c>
      <c r="G18" s="21" t="s">
        <v>199</v>
      </c>
      <c r="H18" s="28" t="s">
        <v>200</v>
      </c>
      <c r="I18" s="28" t="s">
        <v>201</v>
      </c>
      <c r="J18" s="21" t="s">
        <v>188</v>
      </c>
      <c r="K18" s="21" t="s">
        <v>202</v>
      </c>
      <c r="L18" s="4" t="s">
        <v>203</v>
      </c>
    </row>
    <row r="19" ht="66.75" customHeight="true" spans="1:12">
      <c r="A19" s="21" t="s">
        <v>43</v>
      </c>
      <c r="B19" s="21" t="s">
        <v>44</v>
      </c>
      <c r="C19" s="21" t="s">
        <v>204</v>
      </c>
      <c r="D19" s="21"/>
      <c r="E19" s="21" t="s">
        <v>46</v>
      </c>
      <c r="F19" s="21" t="s">
        <v>158</v>
      </c>
      <c r="G19" s="21" t="s">
        <v>170</v>
      </c>
      <c r="H19" s="28" t="s">
        <v>28</v>
      </c>
      <c r="I19" s="28" t="s">
        <v>184</v>
      </c>
      <c r="J19" s="21" t="s">
        <v>188</v>
      </c>
      <c r="K19" s="21" t="s">
        <v>28</v>
      </c>
      <c r="L19" s="4" t="s">
        <v>197</v>
      </c>
    </row>
    <row r="20" ht="58.5" customHeight="true" spans="1:12">
      <c r="A20" s="21" t="s">
        <v>43</v>
      </c>
      <c r="B20" s="21" t="s">
        <v>44</v>
      </c>
      <c r="C20" s="21" t="s">
        <v>205</v>
      </c>
      <c r="D20" s="21"/>
      <c r="E20" s="21" t="s">
        <v>46</v>
      </c>
      <c r="F20" s="21" t="s">
        <v>136</v>
      </c>
      <c r="G20" s="21" t="s">
        <v>114</v>
      </c>
      <c r="H20" s="28" t="s">
        <v>28</v>
      </c>
      <c r="I20" s="28" t="s">
        <v>184</v>
      </c>
      <c r="J20" s="21" t="s">
        <v>188</v>
      </c>
      <c r="K20" s="21" t="s">
        <v>28</v>
      </c>
      <c r="L20" s="4" t="s">
        <v>197</v>
      </c>
    </row>
    <row r="21" ht="58.5" customHeight="true" spans="1:12">
      <c r="A21" s="21" t="s">
        <v>43</v>
      </c>
      <c r="B21" s="21" t="s">
        <v>44</v>
      </c>
      <c r="C21" s="21" t="s">
        <v>206</v>
      </c>
      <c r="D21" s="21"/>
      <c r="E21" s="21" t="s">
        <v>46</v>
      </c>
      <c r="F21" s="21" t="s">
        <v>189</v>
      </c>
      <c r="G21" s="21" t="s">
        <v>199</v>
      </c>
      <c r="H21" s="28" t="s">
        <v>28</v>
      </c>
      <c r="I21" s="28" t="s">
        <v>184</v>
      </c>
      <c r="J21" s="21" t="s">
        <v>188</v>
      </c>
      <c r="K21" s="21" t="s">
        <v>28</v>
      </c>
      <c r="L21" s="4" t="s">
        <v>197</v>
      </c>
    </row>
    <row r="22" ht="21" customHeight="true" spans="1:12">
      <c r="A22" s="21" t="s">
        <v>43</v>
      </c>
      <c r="B22" s="21" t="s">
        <v>207</v>
      </c>
      <c r="C22" s="21" t="s">
        <v>208</v>
      </c>
      <c r="D22" s="21"/>
      <c r="E22" s="21" t="s">
        <v>46</v>
      </c>
      <c r="F22" s="21" t="s">
        <v>195</v>
      </c>
      <c r="G22" s="21" t="s">
        <v>209</v>
      </c>
      <c r="H22" s="28" t="s">
        <v>28</v>
      </c>
      <c r="I22" s="28" t="s">
        <v>184</v>
      </c>
      <c r="J22" s="21" t="s">
        <v>188</v>
      </c>
      <c r="K22" s="21" t="s">
        <v>28</v>
      </c>
      <c r="L22" s="4" t="s">
        <v>210</v>
      </c>
    </row>
    <row r="23" ht="63" customHeight="true" spans="1:12">
      <c r="A23" s="21" t="s">
        <v>54</v>
      </c>
      <c r="B23" s="21" t="s">
        <v>55</v>
      </c>
      <c r="C23" s="21" t="s">
        <v>211</v>
      </c>
      <c r="D23" s="21"/>
      <c r="E23" s="21" t="s">
        <v>46</v>
      </c>
      <c r="F23" s="21" t="s">
        <v>83</v>
      </c>
      <c r="G23" s="21" t="s">
        <v>59</v>
      </c>
      <c r="H23" s="28" t="s">
        <v>28</v>
      </c>
      <c r="I23" s="28" t="s">
        <v>184</v>
      </c>
      <c r="J23" s="21" t="s">
        <v>188</v>
      </c>
      <c r="K23" s="21" t="s">
        <v>28</v>
      </c>
      <c r="L23" s="4" t="s">
        <v>197</v>
      </c>
    </row>
    <row r="24" ht="36" customHeight="true" spans="1:12">
      <c r="A24" s="21" t="s">
        <v>54</v>
      </c>
      <c r="B24" s="21" t="s">
        <v>55</v>
      </c>
      <c r="C24" s="21" t="s">
        <v>212</v>
      </c>
      <c r="D24" s="21"/>
      <c r="E24" s="21" t="s">
        <v>46</v>
      </c>
      <c r="F24" s="21" t="s">
        <v>193</v>
      </c>
      <c r="G24" s="21" t="s">
        <v>48</v>
      </c>
      <c r="H24" s="28" t="s">
        <v>193</v>
      </c>
      <c r="I24" s="28" t="s">
        <v>49</v>
      </c>
      <c r="J24" s="21" t="s">
        <v>188</v>
      </c>
      <c r="K24" s="21" t="s">
        <v>189</v>
      </c>
      <c r="L24" s="4" t="s">
        <v>190</v>
      </c>
    </row>
    <row r="25" ht="60" spans="1:12">
      <c r="A25" s="21" t="s">
        <v>54</v>
      </c>
      <c r="B25" s="21" t="s">
        <v>55</v>
      </c>
      <c r="C25" s="21" t="s">
        <v>213</v>
      </c>
      <c r="D25" s="21"/>
      <c r="E25" s="21" t="s">
        <v>46</v>
      </c>
      <c r="F25" s="21" t="s">
        <v>83</v>
      </c>
      <c r="G25" s="21" t="s">
        <v>59</v>
      </c>
      <c r="H25" s="28" t="s">
        <v>28</v>
      </c>
      <c r="I25" s="28" t="s">
        <v>184</v>
      </c>
      <c r="J25" s="21" t="s">
        <v>171</v>
      </c>
      <c r="K25" s="21" t="s">
        <v>28</v>
      </c>
      <c r="L25" s="4" t="s">
        <v>197</v>
      </c>
    </row>
    <row r="26" ht="78" customHeight="true" spans="1:12">
      <c r="A26" s="21" t="s">
        <v>54</v>
      </c>
      <c r="B26" s="21" t="s">
        <v>55</v>
      </c>
      <c r="C26" s="21" t="s">
        <v>214</v>
      </c>
      <c r="D26" s="21"/>
      <c r="E26" s="21" t="s">
        <v>57</v>
      </c>
      <c r="F26" s="21" t="s">
        <v>58</v>
      </c>
      <c r="G26" s="21" t="s">
        <v>52</v>
      </c>
      <c r="H26" s="28" t="s">
        <v>28</v>
      </c>
      <c r="I26" s="28" t="s">
        <v>52</v>
      </c>
      <c r="J26" s="21" t="s">
        <v>188</v>
      </c>
      <c r="K26" s="21" t="s">
        <v>52</v>
      </c>
      <c r="L26" s="4" t="s">
        <v>197</v>
      </c>
    </row>
    <row r="27" ht="57" customHeight="true" spans="1:12">
      <c r="A27" s="21" t="s">
        <v>54</v>
      </c>
      <c r="B27" s="21" t="s">
        <v>167</v>
      </c>
      <c r="C27" s="21" t="s">
        <v>215</v>
      </c>
      <c r="D27" s="21"/>
      <c r="E27" s="21" t="s">
        <v>46</v>
      </c>
      <c r="F27" s="21" t="s">
        <v>104</v>
      </c>
      <c r="G27" s="21" t="s">
        <v>59</v>
      </c>
      <c r="H27" s="28" t="s">
        <v>83</v>
      </c>
      <c r="I27" s="28" t="s">
        <v>216</v>
      </c>
      <c r="J27" s="21" t="s">
        <v>188</v>
      </c>
      <c r="K27" s="21" t="s">
        <v>217</v>
      </c>
      <c r="L27" s="4" t="s">
        <v>218</v>
      </c>
    </row>
    <row r="28" ht="60.75" customHeight="true" spans="1:12">
      <c r="A28" s="21" t="s">
        <v>54</v>
      </c>
      <c r="B28" s="21" t="s">
        <v>219</v>
      </c>
      <c r="C28" s="21" t="s">
        <v>220</v>
      </c>
      <c r="D28" s="21"/>
      <c r="E28" s="21" t="s">
        <v>46</v>
      </c>
      <c r="F28" s="21" t="s">
        <v>83</v>
      </c>
      <c r="G28" s="21" t="s">
        <v>59</v>
      </c>
      <c r="H28" s="28" t="s">
        <v>28</v>
      </c>
      <c r="I28" s="28" t="s">
        <v>184</v>
      </c>
      <c r="J28" s="21" t="s">
        <v>188</v>
      </c>
      <c r="K28" s="21" t="s">
        <v>28</v>
      </c>
      <c r="L28" s="4" t="s">
        <v>197</v>
      </c>
    </row>
    <row r="29" ht="25.5" customHeight="true" spans="1:12">
      <c r="A29" s="22" t="s">
        <v>62</v>
      </c>
      <c r="B29" s="22"/>
      <c r="C29" s="22"/>
      <c r="D29" s="22"/>
      <c r="E29" s="22"/>
      <c r="F29" s="22"/>
      <c r="G29" s="22"/>
      <c r="H29" s="22"/>
      <c r="I29" s="22"/>
      <c r="J29" s="36">
        <v>100</v>
      </c>
      <c r="K29" s="36">
        <v>24.48</v>
      </c>
      <c r="L29" s="37"/>
    </row>
    <row r="30" spans="3:12">
      <c r="C30" s="23"/>
      <c r="D30" s="23"/>
      <c r="L30" s="38"/>
    </row>
    <row r="31" spans="3:12">
      <c r="C31" s="23"/>
      <c r="D31" s="23"/>
      <c r="L31" s="38"/>
    </row>
    <row r="32" spans="3:12">
      <c r="C32" s="23"/>
      <c r="D32" s="23"/>
      <c r="L32" s="38"/>
    </row>
    <row r="33" spans="3:12">
      <c r="C33" s="23"/>
      <c r="D33" s="23"/>
      <c r="L33" s="38"/>
    </row>
    <row r="34" spans="3:12">
      <c r="C34" s="23"/>
      <c r="D34" s="23"/>
      <c r="L34" s="38"/>
    </row>
    <row r="35" spans="3:12">
      <c r="C35" s="23"/>
      <c r="D35" s="23"/>
      <c r="L35" s="38"/>
    </row>
    <row r="36" spans="3:12">
      <c r="C36" s="23"/>
      <c r="D36" s="23"/>
      <c r="L36" s="38"/>
    </row>
    <row r="37" spans="3:12">
      <c r="C37" s="23"/>
      <c r="D37" s="23"/>
      <c r="L37" s="38"/>
    </row>
    <row r="38" spans="3:12">
      <c r="C38" s="23"/>
      <c r="D38" s="23"/>
      <c r="L38" s="38"/>
    </row>
    <row r="39" spans="3:12">
      <c r="C39" s="23"/>
      <c r="D39" s="23"/>
      <c r="L39" s="38"/>
    </row>
    <row r="40" spans="3:12">
      <c r="C40" s="23"/>
      <c r="D40" s="23"/>
      <c r="L40" s="38"/>
    </row>
    <row r="41" spans="3:12">
      <c r="C41" s="23"/>
      <c r="D41" s="23"/>
      <c r="L41" s="38"/>
    </row>
    <row r="42" spans="3:12">
      <c r="C42" s="23"/>
      <c r="D42" s="23"/>
      <c r="L42" s="38"/>
    </row>
    <row r="43" spans="3:12">
      <c r="C43" s="23"/>
      <c r="D43" s="23"/>
      <c r="L43" s="38"/>
    </row>
    <row r="44" spans="3:12">
      <c r="C44" s="23"/>
      <c r="D44" s="23"/>
      <c r="L44" s="38"/>
    </row>
    <row r="45" spans="3:12">
      <c r="C45" s="23"/>
      <c r="D45" s="23"/>
      <c r="L45" s="38"/>
    </row>
    <row r="46" spans="3:12">
      <c r="C46" s="23"/>
      <c r="D46" s="23"/>
      <c r="L46" s="38"/>
    </row>
    <row r="47" spans="3:12">
      <c r="C47" s="23"/>
      <c r="D47" s="23"/>
      <c r="L47" s="38"/>
    </row>
    <row r="48" spans="3:12">
      <c r="C48" s="23"/>
      <c r="D48" s="23"/>
      <c r="L48" s="38"/>
    </row>
    <row r="49" spans="3:4">
      <c r="C49" s="23"/>
      <c r="D49" s="23"/>
    </row>
    <row r="50" spans="3:4">
      <c r="C50" s="23"/>
      <c r="D50" s="23"/>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A29:I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22" right="0.21" top="0.37" bottom="0.41" header="0.25"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A15" sqref="A15:L15"/>
    </sheetView>
  </sheetViews>
  <sheetFormatPr defaultColWidth="9" defaultRowHeight="15"/>
  <cols>
    <col min="1" max="1" width="10.5" style="1" customWidth="true"/>
    <col min="2" max="2" width="9.875" style="1" customWidth="true"/>
    <col min="3" max="3" width="10.25" style="1" customWidth="true"/>
    <col min="4" max="4" width="11.875" style="1" customWidth="true"/>
    <col min="5" max="5" width="10.75" style="1" customWidth="true"/>
    <col min="6" max="8" width="9" style="1"/>
    <col min="9" max="9" width="12" style="1" customWidth="true"/>
    <col min="10" max="11" width="9" style="1"/>
    <col min="12" max="12" width="34" style="1" customWidth="true"/>
    <col min="13" max="16384" width="9" style="2"/>
  </cols>
  <sheetData>
    <row r="1" ht="26.25" spans="1:12">
      <c r="A1" s="3" t="s">
        <v>0</v>
      </c>
      <c r="B1" s="3"/>
      <c r="C1" s="3"/>
      <c r="D1" s="3"/>
      <c r="E1" s="3"/>
      <c r="F1" s="3"/>
      <c r="G1" s="3"/>
      <c r="H1" s="3"/>
      <c r="I1" s="3"/>
      <c r="J1" s="3"/>
      <c r="K1" s="3"/>
      <c r="L1" s="3"/>
    </row>
    <row r="2" ht="30.75" customHeight="true" spans="1:12">
      <c r="A2" s="4" t="s">
        <v>1</v>
      </c>
      <c r="B2" s="5" t="s">
        <v>221</v>
      </c>
      <c r="C2" s="6"/>
      <c r="D2" s="7"/>
      <c r="E2" s="4" t="s">
        <v>3</v>
      </c>
      <c r="F2" s="5" t="s">
        <v>173</v>
      </c>
      <c r="G2" s="6"/>
      <c r="H2" s="7"/>
      <c r="I2" s="4" t="s">
        <v>5</v>
      </c>
      <c r="J2" s="29" t="s">
        <v>6</v>
      </c>
      <c r="K2" s="30"/>
      <c r="L2" s="31"/>
    </row>
    <row r="3" spans="1:12">
      <c r="A3" s="4" t="s">
        <v>7</v>
      </c>
      <c r="B3" s="39" t="s">
        <v>8</v>
      </c>
      <c r="C3" s="39"/>
      <c r="D3" s="39"/>
      <c r="E3" s="4" t="s">
        <v>9</v>
      </c>
      <c r="F3" s="5" t="s">
        <v>10</v>
      </c>
      <c r="G3" s="6"/>
      <c r="H3" s="6"/>
      <c r="I3" s="6"/>
      <c r="J3" s="6"/>
      <c r="K3" s="6"/>
      <c r="L3" s="7"/>
    </row>
    <row r="4" ht="18" customHeight="true" spans="1:12">
      <c r="A4" s="35" t="s">
        <v>11</v>
      </c>
      <c r="B4" s="35" t="s">
        <v>12</v>
      </c>
      <c r="C4" s="35"/>
      <c r="D4" s="35"/>
      <c r="E4" s="40" t="s">
        <v>13</v>
      </c>
      <c r="F4" s="9" t="s">
        <v>14</v>
      </c>
      <c r="G4" s="10"/>
      <c r="H4" s="10"/>
      <c r="I4" s="10"/>
      <c r="J4" s="10"/>
      <c r="K4" s="10"/>
      <c r="L4" s="11"/>
    </row>
    <row r="5" ht="30" spans="1:12">
      <c r="A5" s="18" t="s">
        <v>15</v>
      </c>
      <c r="B5" s="18"/>
      <c r="C5" s="18" t="s">
        <v>16</v>
      </c>
      <c r="D5" s="18" t="s">
        <v>17</v>
      </c>
      <c r="E5" s="18"/>
      <c r="F5" s="18" t="s">
        <v>18</v>
      </c>
      <c r="G5" s="18"/>
      <c r="H5" s="18"/>
      <c r="I5" s="18"/>
      <c r="J5" s="18" t="s">
        <v>19</v>
      </c>
      <c r="K5" s="32" t="s">
        <v>20</v>
      </c>
      <c r="L5" s="18" t="s">
        <v>21</v>
      </c>
    </row>
    <row r="6" spans="1:12">
      <c r="A6" s="15" t="s">
        <v>22</v>
      </c>
      <c r="B6" s="15"/>
      <c r="C6" s="16" t="s">
        <v>126</v>
      </c>
      <c r="D6" s="17" t="s">
        <v>126</v>
      </c>
      <c r="E6" s="17"/>
      <c r="F6" s="17">
        <f>F7+F8+F9</f>
        <v>231230</v>
      </c>
      <c r="G6" s="17"/>
      <c r="H6" s="17"/>
      <c r="I6" s="17"/>
      <c r="J6" s="33" t="s">
        <v>24</v>
      </c>
      <c r="K6" s="34">
        <f>IF(OR(D6=0,D6="0"),0,ROUND(((F7+F8+F9)/D6)*100,2))</f>
        <v>46.25</v>
      </c>
      <c r="L6" s="33">
        <v>4.63</v>
      </c>
    </row>
    <row r="7" spans="1:12">
      <c r="A7" s="15" t="s">
        <v>25</v>
      </c>
      <c r="B7" s="15"/>
      <c r="C7" s="16" t="s">
        <v>126</v>
      </c>
      <c r="D7" s="17" t="s">
        <v>126</v>
      </c>
      <c r="E7" s="17"/>
      <c r="F7" s="17" t="s">
        <v>222</v>
      </c>
      <c r="G7" s="17"/>
      <c r="H7" s="17"/>
      <c r="I7" s="17"/>
      <c r="J7" s="16"/>
      <c r="K7" s="34">
        <f>IF(OR(D7=0,D7="0"),0,ROUND((F7/D7)*100,2))</f>
        <v>46.25</v>
      </c>
      <c r="L7" s="16"/>
    </row>
    <row r="8" spans="1:12">
      <c r="A8" s="15" t="s">
        <v>27</v>
      </c>
      <c r="B8" s="15"/>
      <c r="C8" s="16" t="s">
        <v>52</v>
      </c>
      <c r="D8" s="17" t="s">
        <v>28</v>
      </c>
      <c r="E8" s="17"/>
      <c r="F8" s="25" t="s">
        <v>28</v>
      </c>
      <c r="G8" s="25"/>
      <c r="H8" s="25"/>
      <c r="I8" s="25"/>
      <c r="J8" s="16"/>
      <c r="K8" s="34">
        <f>IF(OR(D8=0,D8="0"),0,ROUND((F8/D8)*100,2))</f>
        <v>0</v>
      </c>
      <c r="L8" s="16"/>
    </row>
    <row r="9" spans="1:12">
      <c r="A9" s="15" t="s">
        <v>29</v>
      </c>
      <c r="B9" s="15"/>
      <c r="C9" s="16" t="s">
        <v>52</v>
      </c>
      <c r="D9" s="17" t="s">
        <v>28</v>
      </c>
      <c r="E9" s="17"/>
      <c r="F9" s="17" t="s">
        <v>28</v>
      </c>
      <c r="G9" s="17"/>
      <c r="H9" s="17"/>
      <c r="I9" s="17"/>
      <c r="J9" s="16"/>
      <c r="K9" s="34">
        <f>IF(OR(D9="0",D9=0),0,(ROUND((F9/D9)*100,2)))</f>
        <v>0</v>
      </c>
      <c r="L9" s="16"/>
    </row>
    <row r="10" spans="1:12">
      <c r="A10" s="18" t="s">
        <v>30</v>
      </c>
      <c r="B10" s="18"/>
      <c r="C10" s="18"/>
      <c r="D10" s="18"/>
      <c r="E10" s="18"/>
      <c r="F10" s="18" t="s">
        <v>31</v>
      </c>
      <c r="G10" s="18"/>
      <c r="H10" s="18"/>
      <c r="I10" s="18"/>
      <c r="J10" s="18"/>
      <c r="K10" s="18"/>
      <c r="L10" s="18"/>
    </row>
    <row r="11" ht="79.5" customHeight="true" spans="1:12">
      <c r="A11" s="19" t="s">
        <v>223</v>
      </c>
      <c r="B11" s="20"/>
      <c r="C11" s="20"/>
      <c r="D11" s="20"/>
      <c r="E11" s="26"/>
      <c r="F11" s="41" t="s">
        <v>224</v>
      </c>
      <c r="G11" s="42"/>
      <c r="H11" s="42"/>
      <c r="I11" s="42"/>
      <c r="J11" s="42"/>
      <c r="K11" s="42"/>
      <c r="L11" s="43"/>
    </row>
    <row r="12" ht="28.5" customHeight="true" spans="1:12">
      <c r="A12" s="18" t="s">
        <v>34</v>
      </c>
      <c r="B12" s="18" t="s">
        <v>35</v>
      </c>
      <c r="C12" s="12" t="s">
        <v>36</v>
      </c>
      <c r="D12" s="13"/>
      <c r="E12" s="13" t="s">
        <v>37</v>
      </c>
      <c r="F12" s="18" t="s">
        <v>38</v>
      </c>
      <c r="G12" s="18" t="s">
        <v>39</v>
      </c>
      <c r="H12" s="18" t="s">
        <v>40</v>
      </c>
      <c r="I12" s="18" t="s">
        <v>41</v>
      </c>
      <c r="J12" s="18" t="s">
        <v>19</v>
      </c>
      <c r="K12" s="18" t="s">
        <v>21</v>
      </c>
      <c r="L12" s="18" t="s">
        <v>42</v>
      </c>
    </row>
    <row r="13" ht="16.5" customHeight="true" spans="1:12">
      <c r="A13" s="21" t="s">
        <v>43</v>
      </c>
      <c r="B13" s="21" t="s">
        <v>225</v>
      </c>
      <c r="C13" s="21" t="s">
        <v>226</v>
      </c>
      <c r="D13" s="21"/>
      <c r="E13" s="21" t="s">
        <v>46</v>
      </c>
      <c r="F13" s="21" t="s">
        <v>131</v>
      </c>
      <c r="G13" s="21" t="s">
        <v>59</v>
      </c>
      <c r="H13" s="28" t="s">
        <v>131</v>
      </c>
      <c r="I13" s="28" t="s">
        <v>49</v>
      </c>
      <c r="J13" s="21" t="s">
        <v>92</v>
      </c>
      <c r="K13" s="21" t="s">
        <v>93</v>
      </c>
      <c r="L13" s="35" t="s">
        <v>52</v>
      </c>
    </row>
    <row r="14" ht="118.5" customHeight="true" spans="1:12">
      <c r="A14" s="21" t="s">
        <v>54</v>
      </c>
      <c r="B14" s="21" t="s">
        <v>167</v>
      </c>
      <c r="C14" s="21" t="s">
        <v>227</v>
      </c>
      <c r="D14" s="21"/>
      <c r="E14" s="21" t="s">
        <v>46</v>
      </c>
      <c r="F14" s="21" t="s">
        <v>83</v>
      </c>
      <c r="G14" s="21" t="s">
        <v>59</v>
      </c>
      <c r="H14" s="28" t="s">
        <v>228</v>
      </c>
      <c r="I14" s="28" t="s">
        <v>229</v>
      </c>
      <c r="J14" s="21" t="s">
        <v>92</v>
      </c>
      <c r="K14" s="21" t="s">
        <v>51</v>
      </c>
      <c r="L14" s="4" t="s">
        <v>230</v>
      </c>
    </row>
    <row r="15" ht="24.75" customHeight="true" spans="1:12">
      <c r="A15" s="22" t="s">
        <v>62</v>
      </c>
      <c r="B15" s="22"/>
      <c r="C15" s="22"/>
      <c r="D15" s="22"/>
      <c r="E15" s="22"/>
      <c r="F15" s="22"/>
      <c r="G15" s="22"/>
      <c r="H15" s="22"/>
      <c r="I15" s="22"/>
      <c r="J15" s="36">
        <v>100</v>
      </c>
      <c r="K15" s="36">
        <v>79.63</v>
      </c>
      <c r="L15" s="37"/>
    </row>
    <row r="16" spans="3:12">
      <c r="C16" s="23"/>
      <c r="D16" s="23"/>
      <c r="L16" s="38"/>
    </row>
    <row r="17" spans="3:12">
      <c r="C17" s="23"/>
      <c r="D17" s="23"/>
      <c r="L17" s="38"/>
    </row>
    <row r="18" spans="3:12">
      <c r="C18" s="23"/>
      <c r="D18" s="23"/>
      <c r="L18" s="38"/>
    </row>
    <row r="19" spans="3:12">
      <c r="C19" s="23"/>
      <c r="D19" s="23"/>
      <c r="L19" s="38"/>
    </row>
    <row r="20" spans="3:12">
      <c r="C20" s="23"/>
      <c r="D20" s="23"/>
      <c r="L20" s="38"/>
    </row>
    <row r="21" spans="3:12">
      <c r="C21" s="23"/>
      <c r="D21" s="23"/>
      <c r="L21" s="38"/>
    </row>
    <row r="22" spans="3:12">
      <c r="C22" s="23"/>
      <c r="D22" s="23"/>
      <c r="L22" s="38"/>
    </row>
    <row r="23" spans="3:12">
      <c r="C23" s="23"/>
      <c r="D23" s="23"/>
      <c r="L23" s="38"/>
    </row>
    <row r="24" spans="3:12">
      <c r="C24" s="23"/>
      <c r="D24" s="23"/>
      <c r="L24" s="38"/>
    </row>
    <row r="25" spans="3:12">
      <c r="C25" s="23"/>
      <c r="D25" s="23"/>
      <c r="L25" s="38"/>
    </row>
    <row r="26" spans="3:12">
      <c r="C26" s="23"/>
      <c r="D26" s="23"/>
      <c r="L26" s="38"/>
    </row>
    <row r="27" spans="3:12">
      <c r="C27" s="23"/>
      <c r="D27" s="23"/>
      <c r="L27" s="38"/>
    </row>
    <row r="28" spans="3:12">
      <c r="C28" s="23"/>
      <c r="D28" s="23"/>
      <c r="L28" s="38"/>
    </row>
    <row r="29" spans="3:12">
      <c r="C29" s="23"/>
      <c r="D29" s="23"/>
      <c r="L29" s="38"/>
    </row>
    <row r="30" spans="3:12">
      <c r="C30" s="23"/>
      <c r="D30" s="23"/>
      <c r="L30" s="38"/>
    </row>
    <row r="31" spans="3:12">
      <c r="C31" s="23"/>
      <c r="D31" s="23"/>
      <c r="L31" s="38"/>
    </row>
    <row r="32" spans="3:12">
      <c r="C32" s="23"/>
      <c r="D32" s="23"/>
      <c r="L32" s="38"/>
    </row>
    <row r="33" spans="3:12">
      <c r="C33" s="23"/>
      <c r="D33" s="23"/>
      <c r="L33" s="38"/>
    </row>
    <row r="34" spans="3:12">
      <c r="C34" s="23"/>
      <c r="D34" s="23"/>
      <c r="L34" s="38"/>
    </row>
    <row r="35" spans="3:12">
      <c r="C35" s="23"/>
      <c r="D35" s="23"/>
      <c r="L35" s="38"/>
    </row>
    <row r="36" spans="3:12">
      <c r="C36" s="23"/>
      <c r="D36" s="23"/>
      <c r="L36" s="38"/>
    </row>
    <row r="37" spans="3:12">
      <c r="C37" s="23"/>
      <c r="D37" s="23"/>
      <c r="L37" s="38"/>
    </row>
    <row r="38" spans="3:12">
      <c r="C38" s="23"/>
      <c r="D38" s="23"/>
      <c r="L38" s="38"/>
    </row>
    <row r="39" spans="3:12">
      <c r="C39" s="23"/>
      <c r="D39" s="23"/>
      <c r="L39" s="38"/>
    </row>
    <row r="40" spans="3:12">
      <c r="C40" s="23"/>
      <c r="D40" s="23"/>
      <c r="L40" s="38"/>
    </row>
    <row r="41" spans="3:12">
      <c r="C41" s="23"/>
      <c r="D41" s="23"/>
      <c r="L41" s="38"/>
    </row>
    <row r="42" spans="3:12">
      <c r="C42" s="23"/>
      <c r="D42" s="23"/>
      <c r="L42" s="38"/>
    </row>
    <row r="43" spans="3:12">
      <c r="C43" s="23"/>
      <c r="D43" s="23"/>
      <c r="L43" s="38"/>
    </row>
    <row r="44" spans="3:12">
      <c r="C44" s="23"/>
      <c r="D44" s="23"/>
      <c r="L44" s="38"/>
    </row>
    <row r="45" spans="3:12">
      <c r="C45" s="23"/>
      <c r="D45" s="23"/>
      <c r="L45" s="38"/>
    </row>
    <row r="46" spans="3:12">
      <c r="C46" s="23"/>
      <c r="D46" s="23"/>
      <c r="L46" s="38"/>
    </row>
    <row r="47" spans="3:12">
      <c r="C47" s="23"/>
      <c r="D47" s="23"/>
      <c r="L47" s="38"/>
    </row>
    <row r="48" spans="3:12">
      <c r="C48" s="23"/>
      <c r="D48" s="23"/>
      <c r="L48" s="38"/>
    </row>
    <row r="49" spans="3:4">
      <c r="C49" s="23"/>
      <c r="D49" s="23"/>
    </row>
    <row r="50" spans="3:4">
      <c r="C50" s="23"/>
      <c r="D50" s="23"/>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A15:I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27" right="0.2"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A18" sqref="A18:L18"/>
    </sheetView>
  </sheetViews>
  <sheetFormatPr defaultColWidth="9" defaultRowHeight="15"/>
  <cols>
    <col min="1" max="1" width="11.125" style="1" customWidth="true"/>
    <col min="2" max="2" width="11.875" style="1" customWidth="true"/>
    <col min="3" max="3" width="9" style="1"/>
    <col min="4" max="4" width="13.75" style="1" customWidth="true"/>
    <col min="5" max="5" width="12.125" style="1" customWidth="true"/>
    <col min="6" max="8" width="9" style="1"/>
    <col min="9" max="9" width="11.75" style="1" customWidth="true"/>
    <col min="10" max="11" width="9" style="1"/>
    <col min="12" max="12" width="28.875" style="1" customWidth="true"/>
    <col min="13" max="16384" width="9" style="2"/>
  </cols>
  <sheetData>
    <row r="1" ht="26.25" spans="1:12">
      <c r="A1" s="3" t="s">
        <v>0</v>
      </c>
      <c r="B1" s="3"/>
      <c r="C1" s="3"/>
      <c r="D1" s="3"/>
      <c r="E1" s="3"/>
      <c r="F1" s="3"/>
      <c r="G1" s="3"/>
      <c r="H1" s="3"/>
      <c r="I1" s="3"/>
      <c r="J1" s="3"/>
      <c r="K1" s="3"/>
      <c r="L1" s="3"/>
    </row>
    <row r="2" ht="28.5" customHeight="true" spans="1:12">
      <c r="A2" s="4" t="s">
        <v>1</v>
      </c>
      <c r="B2" s="5" t="s">
        <v>231</v>
      </c>
      <c r="C2" s="6"/>
      <c r="D2" s="7"/>
      <c r="E2" s="4" t="s">
        <v>3</v>
      </c>
      <c r="F2" s="5" t="s">
        <v>232</v>
      </c>
      <c r="G2" s="6"/>
      <c r="H2" s="7"/>
      <c r="I2" s="4" t="s">
        <v>5</v>
      </c>
      <c r="J2" s="29">
        <v>65366310</v>
      </c>
      <c r="K2" s="30"/>
      <c r="L2" s="31"/>
    </row>
    <row r="3" spans="1:12">
      <c r="A3" s="4" t="s">
        <v>7</v>
      </c>
      <c r="B3" s="5" t="s">
        <v>8</v>
      </c>
      <c r="C3" s="6"/>
      <c r="D3" s="7"/>
      <c r="E3" s="4" t="s">
        <v>9</v>
      </c>
      <c r="F3" s="5" t="s">
        <v>10</v>
      </c>
      <c r="G3" s="6"/>
      <c r="H3" s="6"/>
      <c r="I3" s="6"/>
      <c r="J3" s="6"/>
      <c r="K3" s="6"/>
      <c r="L3" s="7"/>
    </row>
    <row r="4" spans="1:12">
      <c r="A4" s="8" t="s">
        <v>11</v>
      </c>
      <c r="B4" s="9" t="s">
        <v>12</v>
      </c>
      <c r="C4" s="10"/>
      <c r="D4" s="11"/>
      <c r="E4" s="24" t="s">
        <v>13</v>
      </c>
      <c r="F4" s="9" t="s">
        <v>14</v>
      </c>
      <c r="G4" s="10"/>
      <c r="H4" s="10"/>
      <c r="I4" s="10"/>
      <c r="J4" s="10"/>
      <c r="K4" s="10"/>
      <c r="L4" s="11"/>
    </row>
    <row r="5" ht="30" spans="1:12">
      <c r="A5" s="12" t="s">
        <v>15</v>
      </c>
      <c r="B5" s="13"/>
      <c r="C5" s="14" t="s">
        <v>16</v>
      </c>
      <c r="D5" s="12" t="s">
        <v>17</v>
      </c>
      <c r="E5" s="13"/>
      <c r="F5" s="18" t="s">
        <v>18</v>
      </c>
      <c r="G5" s="18"/>
      <c r="H5" s="18"/>
      <c r="I5" s="18"/>
      <c r="J5" s="18" t="s">
        <v>19</v>
      </c>
      <c r="K5" s="32" t="s">
        <v>20</v>
      </c>
      <c r="L5" s="18" t="s">
        <v>21</v>
      </c>
    </row>
    <row r="6" spans="1:12">
      <c r="A6" s="15" t="s">
        <v>22</v>
      </c>
      <c r="B6" s="15"/>
      <c r="C6" s="16" t="s">
        <v>233</v>
      </c>
      <c r="D6" s="17" t="s">
        <v>233</v>
      </c>
      <c r="E6" s="17"/>
      <c r="F6" s="17">
        <f>F7+F8+F9</f>
        <v>117040</v>
      </c>
      <c r="G6" s="17"/>
      <c r="H6" s="17"/>
      <c r="I6" s="17"/>
      <c r="J6" s="33" t="s">
        <v>24</v>
      </c>
      <c r="K6" s="34">
        <f>IF(OR(D6=0,D6="0"),0,ROUND(((F7+F8+F9)/D6)*100,2))</f>
        <v>78.03</v>
      </c>
      <c r="L6" s="33">
        <v>7.8</v>
      </c>
    </row>
    <row r="7" spans="1:12">
      <c r="A7" s="15" t="s">
        <v>25</v>
      </c>
      <c r="B7" s="15"/>
      <c r="C7" s="16" t="s">
        <v>233</v>
      </c>
      <c r="D7" s="17" t="s">
        <v>233</v>
      </c>
      <c r="E7" s="17"/>
      <c r="F7" s="17" t="s">
        <v>234</v>
      </c>
      <c r="G7" s="17"/>
      <c r="H7" s="17"/>
      <c r="I7" s="17"/>
      <c r="J7" s="16"/>
      <c r="K7" s="34">
        <f>IF(OR(D7=0,D7="0"),0,ROUND((F7/D7)*100,2))</f>
        <v>78.03</v>
      </c>
      <c r="L7" s="16"/>
    </row>
    <row r="8" spans="1:12">
      <c r="A8" s="15" t="s">
        <v>27</v>
      </c>
      <c r="B8" s="15"/>
      <c r="C8" s="16" t="s">
        <v>52</v>
      </c>
      <c r="D8" s="17" t="s">
        <v>28</v>
      </c>
      <c r="E8" s="17"/>
      <c r="F8" s="25" t="s">
        <v>28</v>
      </c>
      <c r="G8" s="25"/>
      <c r="H8" s="25"/>
      <c r="I8" s="25"/>
      <c r="J8" s="16"/>
      <c r="K8" s="34">
        <f>IF(OR(D8=0,D8="0"),0,ROUND((F8/D8)*100,2))</f>
        <v>0</v>
      </c>
      <c r="L8" s="16"/>
    </row>
    <row r="9" spans="1:12">
      <c r="A9" s="15" t="s">
        <v>29</v>
      </c>
      <c r="B9" s="15"/>
      <c r="C9" s="16" t="s">
        <v>52</v>
      </c>
      <c r="D9" s="17" t="s">
        <v>28</v>
      </c>
      <c r="E9" s="17"/>
      <c r="F9" s="17" t="s">
        <v>28</v>
      </c>
      <c r="G9" s="17"/>
      <c r="H9" s="17"/>
      <c r="I9" s="17"/>
      <c r="J9" s="16"/>
      <c r="K9" s="34">
        <f>IF(OR(D9="0",D9=0),0,(ROUND((F9/D9)*100,2)))</f>
        <v>0</v>
      </c>
      <c r="L9" s="16"/>
    </row>
    <row r="10" spans="1:12">
      <c r="A10" s="18" t="s">
        <v>30</v>
      </c>
      <c r="B10" s="18"/>
      <c r="C10" s="18"/>
      <c r="D10" s="18"/>
      <c r="E10" s="18"/>
      <c r="F10" s="18" t="s">
        <v>31</v>
      </c>
      <c r="G10" s="18"/>
      <c r="H10" s="18"/>
      <c r="I10" s="18"/>
      <c r="J10" s="18"/>
      <c r="K10" s="18"/>
      <c r="L10" s="18"/>
    </row>
    <row r="11" ht="87.75" customHeight="true" spans="1:12">
      <c r="A11" s="19" t="s">
        <v>235</v>
      </c>
      <c r="B11" s="20"/>
      <c r="C11" s="20"/>
      <c r="D11" s="20"/>
      <c r="E11" s="26"/>
      <c r="F11" s="27" t="s">
        <v>236</v>
      </c>
      <c r="G11" s="27"/>
      <c r="H11" s="27"/>
      <c r="I11" s="27"/>
      <c r="J11" s="27"/>
      <c r="K11" s="27"/>
      <c r="L11" s="27"/>
    </row>
    <row r="12" ht="28.5" customHeight="true" spans="1:12">
      <c r="A12" s="18" t="s">
        <v>34</v>
      </c>
      <c r="B12" s="18" t="s">
        <v>35</v>
      </c>
      <c r="C12" s="12" t="s">
        <v>36</v>
      </c>
      <c r="D12" s="13"/>
      <c r="E12" s="13" t="s">
        <v>37</v>
      </c>
      <c r="F12" s="18" t="s">
        <v>38</v>
      </c>
      <c r="G12" s="18" t="s">
        <v>39</v>
      </c>
      <c r="H12" s="18" t="s">
        <v>40</v>
      </c>
      <c r="I12" s="18" t="s">
        <v>41</v>
      </c>
      <c r="J12" s="18" t="s">
        <v>19</v>
      </c>
      <c r="K12" s="18" t="s">
        <v>21</v>
      </c>
      <c r="L12" s="18" t="s">
        <v>42</v>
      </c>
    </row>
    <row r="13" spans="1:12">
      <c r="A13" s="21" t="s">
        <v>43</v>
      </c>
      <c r="B13" s="21" t="s">
        <v>107</v>
      </c>
      <c r="C13" s="21" t="s">
        <v>237</v>
      </c>
      <c r="D13" s="21"/>
      <c r="E13" s="21" t="s">
        <v>46</v>
      </c>
      <c r="F13" s="21" t="s">
        <v>113</v>
      </c>
      <c r="G13" s="21" t="s">
        <v>59</v>
      </c>
      <c r="H13" s="28" t="s">
        <v>113</v>
      </c>
      <c r="I13" s="28" t="s">
        <v>49</v>
      </c>
      <c r="J13" s="21" t="s">
        <v>188</v>
      </c>
      <c r="K13" s="21" t="s">
        <v>189</v>
      </c>
      <c r="L13" s="35" t="s">
        <v>52</v>
      </c>
    </row>
    <row r="14" spans="1:12">
      <c r="A14" s="21" t="s">
        <v>43</v>
      </c>
      <c r="B14" s="21" t="s">
        <v>107</v>
      </c>
      <c r="C14" s="21" t="s">
        <v>238</v>
      </c>
      <c r="D14" s="21"/>
      <c r="E14" s="21" t="s">
        <v>46</v>
      </c>
      <c r="F14" s="21" t="s">
        <v>104</v>
      </c>
      <c r="G14" s="21" t="s">
        <v>59</v>
      </c>
      <c r="H14" s="28" t="s">
        <v>104</v>
      </c>
      <c r="I14" s="28" t="s">
        <v>49</v>
      </c>
      <c r="J14" s="21" t="s">
        <v>239</v>
      </c>
      <c r="K14" s="21" t="s">
        <v>240</v>
      </c>
      <c r="L14" s="35" t="s">
        <v>52</v>
      </c>
    </row>
    <row r="15" spans="1:12">
      <c r="A15" s="21" t="s">
        <v>43</v>
      </c>
      <c r="B15" s="21" t="s">
        <v>207</v>
      </c>
      <c r="C15" s="21" t="s">
        <v>241</v>
      </c>
      <c r="D15" s="21"/>
      <c r="E15" s="21" t="s">
        <v>70</v>
      </c>
      <c r="F15" s="21" t="s">
        <v>189</v>
      </c>
      <c r="G15" s="21" t="s">
        <v>161</v>
      </c>
      <c r="H15" s="28" t="s">
        <v>189</v>
      </c>
      <c r="I15" s="28" t="s">
        <v>49</v>
      </c>
      <c r="J15" s="21" t="s">
        <v>188</v>
      </c>
      <c r="K15" s="21" t="s">
        <v>189</v>
      </c>
      <c r="L15" s="35" t="s">
        <v>52</v>
      </c>
    </row>
    <row r="16" spans="1:12">
      <c r="A16" s="21" t="s">
        <v>43</v>
      </c>
      <c r="B16" s="21" t="s">
        <v>242</v>
      </c>
      <c r="C16" s="21" t="s">
        <v>243</v>
      </c>
      <c r="D16" s="21"/>
      <c r="E16" s="21" t="s">
        <v>70</v>
      </c>
      <c r="F16" s="21" t="s">
        <v>80</v>
      </c>
      <c r="G16" s="21" t="s">
        <v>59</v>
      </c>
      <c r="H16" s="28" t="s">
        <v>80</v>
      </c>
      <c r="I16" s="28" t="s">
        <v>49</v>
      </c>
      <c r="J16" s="21" t="s">
        <v>188</v>
      </c>
      <c r="K16" s="21" t="s">
        <v>189</v>
      </c>
      <c r="L16" s="35" t="s">
        <v>52</v>
      </c>
    </row>
    <row r="17" ht="48.75" customHeight="true" spans="1:12">
      <c r="A17" s="21" t="s">
        <v>54</v>
      </c>
      <c r="B17" s="21" t="s">
        <v>55</v>
      </c>
      <c r="C17" s="21" t="s">
        <v>244</v>
      </c>
      <c r="D17" s="21"/>
      <c r="E17" s="21" t="s">
        <v>46</v>
      </c>
      <c r="F17" s="21" t="s">
        <v>104</v>
      </c>
      <c r="G17" s="21" t="s">
        <v>59</v>
      </c>
      <c r="H17" s="28" t="s">
        <v>83</v>
      </c>
      <c r="I17" s="28" t="s">
        <v>216</v>
      </c>
      <c r="J17" s="21" t="s">
        <v>245</v>
      </c>
      <c r="K17" s="21" t="s">
        <v>246</v>
      </c>
      <c r="L17" s="4" t="s">
        <v>247</v>
      </c>
    </row>
    <row r="18" ht="24.75" customHeight="true" spans="1:12">
      <c r="A18" s="22" t="s">
        <v>62</v>
      </c>
      <c r="B18" s="22"/>
      <c r="C18" s="22"/>
      <c r="D18" s="22"/>
      <c r="E18" s="22"/>
      <c r="F18" s="22"/>
      <c r="G18" s="22"/>
      <c r="H18" s="22"/>
      <c r="I18" s="22"/>
      <c r="J18" s="36">
        <v>100</v>
      </c>
      <c r="K18" s="36">
        <v>95.96</v>
      </c>
      <c r="L18" s="37"/>
    </row>
    <row r="19" spans="3:12">
      <c r="C19" s="23"/>
      <c r="D19" s="23"/>
      <c r="L19" s="38"/>
    </row>
    <row r="20" spans="3:12">
      <c r="C20" s="23"/>
      <c r="D20" s="23"/>
      <c r="L20" s="38"/>
    </row>
    <row r="21" spans="3:12">
      <c r="C21" s="23"/>
      <c r="D21" s="23"/>
      <c r="L21" s="38"/>
    </row>
    <row r="22" spans="3:12">
      <c r="C22" s="23"/>
      <c r="D22" s="23"/>
      <c r="L22" s="38"/>
    </row>
    <row r="23" spans="3:12">
      <c r="C23" s="23"/>
      <c r="D23" s="23"/>
      <c r="L23" s="38"/>
    </row>
    <row r="24" spans="3:12">
      <c r="C24" s="23"/>
      <c r="D24" s="23"/>
      <c r="L24" s="38"/>
    </row>
    <row r="25" spans="3:12">
      <c r="C25" s="23"/>
      <c r="D25" s="23"/>
      <c r="L25" s="38"/>
    </row>
    <row r="26" spans="3:12">
      <c r="C26" s="23"/>
      <c r="D26" s="23"/>
      <c r="L26" s="38"/>
    </row>
    <row r="27" spans="3:12">
      <c r="C27" s="23"/>
      <c r="D27" s="23"/>
      <c r="L27" s="38"/>
    </row>
    <row r="28" spans="3:12">
      <c r="C28" s="23"/>
      <c r="D28" s="23"/>
      <c r="L28" s="38"/>
    </row>
    <row r="29" spans="3:12">
      <c r="C29" s="23"/>
      <c r="D29" s="23"/>
      <c r="L29" s="38"/>
    </row>
    <row r="30" spans="3:12">
      <c r="C30" s="23"/>
      <c r="D30" s="23"/>
      <c r="L30" s="38"/>
    </row>
    <row r="31" spans="3:12">
      <c r="C31" s="23"/>
      <c r="D31" s="23"/>
      <c r="L31" s="38"/>
    </row>
    <row r="32" spans="3:12">
      <c r="C32" s="23"/>
      <c r="D32" s="23"/>
      <c r="L32" s="38"/>
    </row>
    <row r="33" spans="3:12">
      <c r="C33" s="23"/>
      <c r="D33" s="23"/>
      <c r="L33" s="38"/>
    </row>
    <row r="34" spans="3:12">
      <c r="C34" s="23"/>
      <c r="D34" s="23"/>
      <c r="L34" s="38"/>
    </row>
    <row r="35" spans="3:12">
      <c r="C35" s="23"/>
      <c r="D35" s="23"/>
      <c r="L35" s="38"/>
    </row>
    <row r="36" spans="3:12">
      <c r="C36" s="23"/>
      <c r="D36" s="23"/>
      <c r="L36" s="38"/>
    </row>
    <row r="37" spans="3:12">
      <c r="C37" s="23"/>
      <c r="D37" s="23"/>
      <c r="L37" s="38"/>
    </row>
    <row r="38" spans="3:12">
      <c r="C38" s="23"/>
      <c r="D38" s="23"/>
      <c r="L38" s="38"/>
    </row>
    <row r="39" spans="3:12">
      <c r="C39" s="23"/>
      <c r="D39" s="23"/>
      <c r="L39" s="38"/>
    </row>
    <row r="40" spans="3:12">
      <c r="C40" s="23"/>
      <c r="D40" s="23"/>
      <c r="L40" s="38"/>
    </row>
    <row r="41" spans="3:12">
      <c r="C41" s="23"/>
      <c r="D41" s="23"/>
      <c r="L41" s="38"/>
    </row>
    <row r="42" spans="3:12">
      <c r="C42" s="23"/>
      <c r="D42" s="23"/>
      <c r="L42" s="38"/>
    </row>
    <row r="43" spans="3:12">
      <c r="C43" s="23"/>
      <c r="D43" s="23"/>
      <c r="L43" s="38"/>
    </row>
    <row r="44" spans="3:12">
      <c r="C44" s="23"/>
      <c r="D44" s="23"/>
      <c r="L44" s="38"/>
    </row>
    <row r="45" spans="3:12">
      <c r="C45" s="23"/>
      <c r="D45" s="23"/>
      <c r="L45" s="38"/>
    </row>
    <row r="46" spans="3:12">
      <c r="C46" s="23"/>
      <c r="D46" s="23"/>
      <c r="L46" s="38"/>
    </row>
    <row r="47" spans="3:12">
      <c r="C47" s="23"/>
      <c r="D47" s="23"/>
      <c r="L47" s="38"/>
    </row>
    <row r="48" spans="3:12">
      <c r="C48" s="23"/>
      <c r="D48" s="23"/>
      <c r="L48" s="38"/>
    </row>
    <row r="49" spans="3:4">
      <c r="C49" s="23"/>
      <c r="D49" s="23"/>
    </row>
    <row r="50" spans="3:4">
      <c r="C50" s="23"/>
      <c r="D50" s="23"/>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C17:D17"/>
    <mergeCell ref="A18:I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34" right="0.2"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0"/>
  <sheetViews>
    <sheetView workbookViewId="0">
      <selection activeCell="N10" sqref="N10"/>
    </sheetView>
  </sheetViews>
  <sheetFormatPr defaultColWidth="9" defaultRowHeight="15"/>
  <cols>
    <col min="1" max="1" width="11" style="1" customWidth="true"/>
    <col min="2" max="2" width="13.5" style="1" customWidth="true"/>
    <col min="3" max="4" width="12.5" style="1" customWidth="true"/>
    <col min="5" max="5" width="13.875" style="1" customWidth="true"/>
    <col min="6" max="6" width="12.5" style="1" customWidth="true"/>
    <col min="7" max="7" width="10.875" style="1" customWidth="true"/>
    <col min="8" max="8" width="13.25" style="1" customWidth="true"/>
    <col min="9" max="9" width="11.5" style="1" customWidth="true"/>
    <col min="10" max="11" width="9" style="1"/>
    <col min="12" max="12" width="13.5" style="1" customWidth="true"/>
    <col min="13" max="16384" width="9" style="2"/>
  </cols>
  <sheetData>
    <row r="1" ht="26.25" spans="1:12">
      <c r="A1" s="3" t="s">
        <v>0</v>
      </c>
      <c r="B1" s="3"/>
      <c r="C1" s="3"/>
      <c r="D1" s="3"/>
      <c r="E1" s="3"/>
      <c r="F1" s="3"/>
      <c r="G1" s="3"/>
      <c r="H1" s="3"/>
      <c r="I1" s="3"/>
      <c r="J1" s="3"/>
      <c r="K1" s="3"/>
      <c r="L1" s="3"/>
    </row>
    <row r="2" ht="24.75" customHeight="true" spans="1:22">
      <c r="A2" s="4" t="s">
        <v>1</v>
      </c>
      <c r="B2" s="5" t="s">
        <v>248</v>
      </c>
      <c r="C2" s="6"/>
      <c r="D2" s="7"/>
      <c r="E2" s="4" t="s">
        <v>3</v>
      </c>
      <c r="F2" s="5" t="s">
        <v>96</v>
      </c>
      <c r="G2" s="6"/>
      <c r="H2" s="7"/>
      <c r="I2" s="4" t="s">
        <v>5</v>
      </c>
      <c r="J2" s="29" t="s">
        <v>249</v>
      </c>
      <c r="K2" s="30"/>
      <c r="L2" s="31"/>
      <c r="V2" s="2" t="s">
        <v>250</v>
      </c>
    </row>
    <row r="3" ht="24.75" customHeight="true" spans="1:12">
      <c r="A3" s="4" t="s">
        <v>7</v>
      </c>
      <c r="B3" s="5" t="s">
        <v>8</v>
      </c>
      <c r="C3" s="6"/>
      <c r="D3" s="7"/>
      <c r="E3" s="4" t="s">
        <v>9</v>
      </c>
      <c r="F3" s="5" t="s">
        <v>10</v>
      </c>
      <c r="G3" s="6"/>
      <c r="H3" s="6"/>
      <c r="I3" s="6"/>
      <c r="J3" s="6"/>
      <c r="K3" s="6"/>
      <c r="L3" s="7"/>
    </row>
    <row r="4" ht="24.75" customHeight="true" spans="1:12">
      <c r="A4" s="8" t="s">
        <v>11</v>
      </c>
      <c r="B4" s="9" t="s">
        <v>12</v>
      </c>
      <c r="C4" s="10"/>
      <c r="D4" s="11"/>
      <c r="E4" s="24" t="s">
        <v>13</v>
      </c>
      <c r="F4" s="9" t="s">
        <v>14</v>
      </c>
      <c r="G4" s="10"/>
      <c r="H4" s="10"/>
      <c r="I4" s="10"/>
      <c r="J4" s="10"/>
      <c r="K4" s="10"/>
      <c r="L4" s="11"/>
    </row>
    <row r="5" ht="30" spans="1:12">
      <c r="A5" s="12" t="s">
        <v>15</v>
      </c>
      <c r="B5" s="13"/>
      <c r="C5" s="14" t="s">
        <v>16</v>
      </c>
      <c r="D5" s="12" t="s">
        <v>17</v>
      </c>
      <c r="E5" s="13"/>
      <c r="F5" s="18" t="s">
        <v>18</v>
      </c>
      <c r="G5" s="18"/>
      <c r="H5" s="18"/>
      <c r="I5" s="18"/>
      <c r="J5" s="18" t="s">
        <v>19</v>
      </c>
      <c r="K5" s="32" t="s">
        <v>20</v>
      </c>
      <c r="L5" s="18" t="s">
        <v>21</v>
      </c>
    </row>
    <row r="6" spans="1:12">
      <c r="A6" s="15" t="s">
        <v>22</v>
      </c>
      <c r="B6" s="15"/>
      <c r="C6" s="16" t="s">
        <v>251</v>
      </c>
      <c r="D6" s="17" t="s">
        <v>251</v>
      </c>
      <c r="E6" s="17"/>
      <c r="F6" s="17">
        <f>F7+F8+F9</f>
        <v>618436.54</v>
      </c>
      <c r="G6" s="17"/>
      <c r="H6" s="17"/>
      <c r="I6" s="17"/>
      <c r="J6" s="33" t="s">
        <v>24</v>
      </c>
      <c r="K6" s="34">
        <f>IF(OR(D6=0,D6="0"),0,ROUND(((F7+F8+F9)/D6)*100,2))</f>
        <v>91.74</v>
      </c>
      <c r="L6" s="33">
        <v>9.17</v>
      </c>
    </row>
    <row r="7" spans="1:12">
      <c r="A7" s="15" t="s">
        <v>25</v>
      </c>
      <c r="B7" s="15"/>
      <c r="C7" s="16" t="s">
        <v>251</v>
      </c>
      <c r="D7" s="17" t="s">
        <v>251</v>
      </c>
      <c r="E7" s="17"/>
      <c r="F7" s="17" t="s">
        <v>252</v>
      </c>
      <c r="G7" s="17"/>
      <c r="H7" s="17"/>
      <c r="I7" s="17"/>
      <c r="J7" s="16"/>
      <c r="K7" s="34">
        <f>IF(OR(D7=0,D7="0"),0,ROUND((F7/D7)*100,2))</f>
        <v>91.74</v>
      </c>
      <c r="L7" s="16"/>
    </row>
    <row r="8" spans="1:12">
      <c r="A8" s="15" t="s">
        <v>27</v>
      </c>
      <c r="B8" s="15"/>
      <c r="C8" s="16" t="s">
        <v>52</v>
      </c>
      <c r="D8" s="17" t="s">
        <v>28</v>
      </c>
      <c r="E8" s="17"/>
      <c r="F8" s="25" t="s">
        <v>28</v>
      </c>
      <c r="G8" s="25"/>
      <c r="H8" s="25"/>
      <c r="I8" s="25"/>
      <c r="J8" s="16"/>
      <c r="K8" s="34">
        <f>IF(OR(D8=0,D8="0"),0,ROUND((F8/D8)*100,2))</f>
        <v>0</v>
      </c>
      <c r="L8" s="16"/>
    </row>
    <row r="9" spans="1:12">
      <c r="A9" s="15" t="s">
        <v>29</v>
      </c>
      <c r="B9" s="15"/>
      <c r="C9" s="16" t="s">
        <v>52</v>
      </c>
      <c r="D9" s="17" t="s">
        <v>28</v>
      </c>
      <c r="E9" s="17"/>
      <c r="F9" s="17" t="s">
        <v>28</v>
      </c>
      <c r="G9" s="17"/>
      <c r="H9" s="17"/>
      <c r="I9" s="17"/>
      <c r="J9" s="16"/>
      <c r="K9" s="34">
        <f>IF(OR(D9="0",D9=0),0,(ROUND((F9/D9)*100,2)))</f>
        <v>0</v>
      </c>
      <c r="L9" s="16"/>
    </row>
    <row r="10" spans="1:12">
      <c r="A10" s="18" t="s">
        <v>30</v>
      </c>
      <c r="B10" s="18"/>
      <c r="C10" s="18"/>
      <c r="D10" s="18"/>
      <c r="E10" s="18"/>
      <c r="F10" s="18" t="s">
        <v>31</v>
      </c>
      <c r="G10" s="18"/>
      <c r="H10" s="18"/>
      <c r="I10" s="18"/>
      <c r="J10" s="18"/>
      <c r="K10" s="18"/>
      <c r="L10" s="18"/>
    </row>
    <row r="11" ht="36" customHeight="true" spans="1:12">
      <c r="A11" s="19" t="s">
        <v>253</v>
      </c>
      <c r="B11" s="20"/>
      <c r="C11" s="20"/>
      <c r="D11" s="20"/>
      <c r="E11" s="26"/>
      <c r="F11" s="27" t="s">
        <v>254</v>
      </c>
      <c r="G11" s="27"/>
      <c r="H11" s="27"/>
      <c r="I11" s="27"/>
      <c r="J11" s="27"/>
      <c r="K11" s="27"/>
      <c r="L11" s="27"/>
    </row>
    <row r="12" ht="28.5" customHeight="true" spans="1:12">
      <c r="A12" s="18" t="s">
        <v>34</v>
      </c>
      <c r="B12" s="18" t="s">
        <v>35</v>
      </c>
      <c r="C12" s="12" t="s">
        <v>36</v>
      </c>
      <c r="D12" s="13"/>
      <c r="E12" s="13" t="s">
        <v>37</v>
      </c>
      <c r="F12" s="18" t="s">
        <v>38</v>
      </c>
      <c r="G12" s="18" t="s">
        <v>39</v>
      </c>
      <c r="H12" s="18" t="s">
        <v>40</v>
      </c>
      <c r="I12" s="18" t="s">
        <v>41</v>
      </c>
      <c r="J12" s="18" t="s">
        <v>19</v>
      </c>
      <c r="K12" s="18" t="s">
        <v>21</v>
      </c>
      <c r="L12" s="18" t="s">
        <v>42</v>
      </c>
    </row>
    <row r="13" ht="29.25" customHeight="true" spans="1:12">
      <c r="A13" s="21" t="s">
        <v>43</v>
      </c>
      <c r="B13" s="21" t="s">
        <v>44</v>
      </c>
      <c r="C13" s="21" t="s">
        <v>255</v>
      </c>
      <c r="D13" s="21"/>
      <c r="E13" s="21" t="s">
        <v>46</v>
      </c>
      <c r="F13" s="21" t="s">
        <v>256</v>
      </c>
      <c r="G13" s="21" t="s">
        <v>105</v>
      </c>
      <c r="H13" s="28" t="s">
        <v>256</v>
      </c>
      <c r="I13" s="28" t="s">
        <v>49</v>
      </c>
      <c r="J13" s="21" t="s">
        <v>92</v>
      </c>
      <c r="K13" s="21" t="s">
        <v>93</v>
      </c>
      <c r="L13" s="35" t="s">
        <v>52</v>
      </c>
    </row>
    <row r="14" ht="29.25" customHeight="true" spans="1:12">
      <c r="A14" s="21" t="s">
        <v>54</v>
      </c>
      <c r="B14" s="21" t="s">
        <v>55</v>
      </c>
      <c r="C14" s="21" t="s">
        <v>257</v>
      </c>
      <c r="D14" s="21"/>
      <c r="E14" s="21" t="s">
        <v>46</v>
      </c>
      <c r="F14" s="21" t="s">
        <v>83</v>
      </c>
      <c r="G14" s="21" t="s">
        <v>59</v>
      </c>
      <c r="H14" s="28" t="s">
        <v>83</v>
      </c>
      <c r="I14" s="28" t="s">
        <v>49</v>
      </c>
      <c r="J14" s="21" t="s">
        <v>92</v>
      </c>
      <c r="K14" s="21" t="s">
        <v>93</v>
      </c>
      <c r="L14" s="35" t="s">
        <v>52</v>
      </c>
    </row>
    <row r="15" ht="27.75" customHeight="true" spans="1:12">
      <c r="A15" s="22" t="s">
        <v>62</v>
      </c>
      <c r="B15" s="22"/>
      <c r="C15" s="22"/>
      <c r="D15" s="22"/>
      <c r="E15" s="22"/>
      <c r="F15" s="22"/>
      <c r="G15" s="22"/>
      <c r="H15" s="22"/>
      <c r="I15" s="22"/>
      <c r="J15" s="36">
        <v>100</v>
      </c>
      <c r="K15" s="36">
        <v>99.17</v>
      </c>
      <c r="L15" s="37"/>
    </row>
    <row r="16" spans="3:12">
      <c r="C16" s="23"/>
      <c r="D16" s="23"/>
      <c r="L16" s="38"/>
    </row>
    <row r="17" spans="3:12">
      <c r="C17" s="23"/>
      <c r="D17" s="23"/>
      <c r="L17" s="38"/>
    </row>
    <row r="18" spans="3:12">
      <c r="C18" s="23"/>
      <c r="D18" s="23"/>
      <c r="L18" s="38"/>
    </row>
    <row r="19" spans="3:12">
      <c r="C19" s="23"/>
      <c r="D19" s="23"/>
      <c r="L19" s="38"/>
    </row>
    <row r="20" spans="3:12">
      <c r="C20" s="23"/>
      <c r="D20" s="23"/>
      <c r="L20" s="38"/>
    </row>
    <row r="21" spans="3:12">
      <c r="C21" s="23"/>
      <c r="D21" s="23"/>
      <c r="L21" s="38"/>
    </row>
    <row r="22" spans="3:12">
      <c r="C22" s="23"/>
      <c r="D22" s="23"/>
      <c r="L22" s="38"/>
    </row>
    <row r="23" spans="3:12">
      <c r="C23" s="23"/>
      <c r="D23" s="23"/>
      <c r="L23" s="38"/>
    </row>
    <row r="24" spans="3:12">
      <c r="C24" s="23"/>
      <c r="D24" s="23"/>
      <c r="L24" s="38"/>
    </row>
    <row r="25" spans="3:12">
      <c r="C25" s="23"/>
      <c r="D25" s="23"/>
      <c r="L25" s="38"/>
    </row>
    <row r="26" spans="3:12">
      <c r="C26" s="23"/>
      <c r="D26" s="23"/>
      <c r="L26" s="38"/>
    </row>
    <row r="27" spans="3:12">
      <c r="C27" s="23"/>
      <c r="D27" s="23"/>
      <c r="L27" s="38"/>
    </row>
    <row r="28" spans="3:12">
      <c r="C28" s="23"/>
      <c r="D28" s="23"/>
      <c r="L28" s="38"/>
    </row>
    <row r="29" spans="3:12">
      <c r="C29" s="23"/>
      <c r="D29" s="23"/>
      <c r="L29" s="38"/>
    </row>
    <row r="30" spans="3:12">
      <c r="C30" s="23"/>
      <c r="D30" s="23"/>
      <c r="L30" s="38"/>
    </row>
    <row r="31" spans="3:12">
      <c r="C31" s="23"/>
      <c r="D31" s="23"/>
      <c r="L31" s="38"/>
    </row>
    <row r="32" spans="3:12">
      <c r="C32" s="23"/>
      <c r="D32" s="23"/>
      <c r="L32" s="38"/>
    </row>
    <row r="33" spans="3:12">
      <c r="C33" s="23"/>
      <c r="D33" s="23"/>
      <c r="L33" s="38"/>
    </row>
    <row r="34" spans="3:12">
      <c r="C34" s="23"/>
      <c r="D34" s="23"/>
      <c r="L34" s="38"/>
    </row>
    <row r="35" spans="3:12">
      <c r="C35" s="23"/>
      <c r="D35" s="23"/>
      <c r="L35" s="38"/>
    </row>
    <row r="36" spans="3:12">
      <c r="C36" s="23"/>
      <c r="D36" s="23"/>
      <c r="L36" s="38"/>
    </row>
    <row r="37" spans="3:12">
      <c r="C37" s="23"/>
      <c r="D37" s="23"/>
      <c r="L37" s="38"/>
    </row>
    <row r="38" spans="3:12">
      <c r="C38" s="23"/>
      <c r="D38" s="23"/>
      <c r="L38" s="38"/>
    </row>
    <row r="39" spans="3:12">
      <c r="C39" s="23"/>
      <c r="D39" s="23"/>
      <c r="L39" s="38"/>
    </row>
    <row r="40" spans="3:12">
      <c r="C40" s="23"/>
      <c r="D40" s="23"/>
      <c r="L40" s="38"/>
    </row>
    <row r="41" spans="3:12">
      <c r="C41" s="23"/>
      <c r="D41" s="23"/>
      <c r="L41" s="38"/>
    </row>
    <row r="42" spans="3:12">
      <c r="C42" s="23"/>
      <c r="D42" s="23"/>
      <c r="L42" s="38"/>
    </row>
    <row r="43" spans="3:12">
      <c r="C43" s="23"/>
      <c r="D43" s="23"/>
      <c r="L43" s="38"/>
    </row>
    <row r="44" spans="3:12">
      <c r="C44" s="23"/>
      <c r="D44" s="23"/>
      <c r="L44" s="38"/>
    </row>
    <row r="45" spans="3:12">
      <c r="C45" s="23"/>
      <c r="D45" s="23"/>
      <c r="L45" s="38"/>
    </row>
    <row r="46" spans="3:12">
      <c r="C46" s="23"/>
      <c r="D46" s="23"/>
      <c r="L46" s="38"/>
    </row>
    <row r="47" spans="3:12">
      <c r="C47" s="23"/>
      <c r="D47" s="23"/>
      <c r="L47" s="38"/>
    </row>
    <row r="48" spans="3:12">
      <c r="C48" s="23"/>
      <c r="D48" s="23"/>
      <c r="L48" s="38"/>
    </row>
    <row r="49" spans="3:4">
      <c r="C49" s="23"/>
      <c r="D49" s="23"/>
    </row>
    <row r="50" spans="3:4">
      <c r="C50" s="23"/>
      <c r="D50" s="23"/>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A15:I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44" right="0.24"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A16" sqref="A16:L16"/>
    </sheetView>
  </sheetViews>
  <sheetFormatPr defaultColWidth="9" defaultRowHeight="13.5"/>
  <cols>
    <col min="1" max="1" width="10.375" style="2" customWidth="true"/>
    <col min="2" max="3" width="9" style="2"/>
    <col min="4" max="4" width="11.375" style="2" customWidth="true"/>
    <col min="5" max="11" width="9" style="2"/>
    <col min="12" max="12" width="40.125" style="2" customWidth="true"/>
    <col min="13" max="16384" width="9" style="2"/>
  </cols>
  <sheetData>
    <row r="1" ht="26.25" spans="1:12">
      <c r="A1" s="3" t="s">
        <v>0</v>
      </c>
      <c r="B1" s="3"/>
      <c r="C1" s="3"/>
      <c r="D1" s="3"/>
      <c r="E1" s="3"/>
      <c r="F1" s="3"/>
      <c r="G1" s="3"/>
      <c r="H1" s="3"/>
      <c r="I1" s="3"/>
      <c r="J1" s="3"/>
      <c r="K1" s="3"/>
      <c r="L1" s="3"/>
    </row>
    <row r="2" ht="37.5" customHeight="true" spans="1:12">
      <c r="A2" s="4" t="s">
        <v>1</v>
      </c>
      <c r="B2" s="5" t="s">
        <v>63</v>
      </c>
      <c r="C2" s="6"/>
      <c r="D2" s="7"/>
      <c r="E2" s="4" t="s">
        <v>3</v>
      </c>
      <c r="F2" s="5" t="s">
        <v>64</v>
      </c>
      <c r="G2" s="6"/>
      <c r="H2" s="7"/>
      <c r="I2" s="4" t="s">
        <v>5</v>
      </c>
      <c r="J2" s="29" t="s">
        <v>6</v>
      </c>
      <c r="K2" s="30"/>
      <c r="L2" s="31"/>
    </row>
    <row r="3" ht="15" spans="1:12">
      <c r="A3" s="4" t="s">
        <v>7</v>
      </c>
      <c r="B3" s="5" t="s">
        <v>8</v>
      </c>
      <c r="C3" s="6"/>
      <c r="D3" s="7"/>
      <c r="E3" s="4" t="s">
        <v>9</v>
      </c>
      <c r="F3" s="5" t="s">
        <v>10</v>
      </c>
      <c r="G3" s="6"/>
      <c r="H3" s="6"/>
      <c r="I3" s="6"/>
      <c r="J3" s="6"/>
      <c r="K3" s="6"/>
      <c r="L3" s="7"/>
    </row>
    <row r="4" ht="17.25" customHeight="true" spans="1:12">
      <c r="A4" s="8" t="s">
        <v>11</v>
      </c>
      <c r="B4" s="9" t="s">
        <v>12</v>
      </c>
      <c r="C4" s="10"/>
      <c r="D4" s="11"/>
      <c r="E4" s="24" t="s">
        <v>13</v>
      </c>
      <c r="F4" s="9" t="s">
        <v>14</v>
      </c>
      <c r="G4" s="10"/>
      <c r="H4" s="10"/>
      <c r="I4" s="10"/>
      <c r="J4" s="10"/>
      <c r="K4" s="10"/>
      <c r="L4" s="11"/>
    </row>
    <row r="5" ht="30" spans="1:12">
      <c r="A5" s="12" t="s">
        <v>15</v>
      </c>
      <c r="B5" s="13"/>
      <c r="C5" s="14" t="s">
        <v>16</v>
      </c>
      <c r="D5" s="12" t="s">
        <v>17</v>
      </c>
      <c r="E5" s="13"/>
      <c r="F5" s="18" t="s">
        <v>18</v>
      </c>
      <c r="G5" s="18"/>
      <c r="H5" s="18"/>
      <c r="I5" s="18"/>
      <c r="J5" s="18" t="s">
        <v>19</v>
      </c>
      <c r="K5" s="32" t="s">
        <v>20</v>
      </c>
      <c r="L5" s="18" t="s">
        <v>21</v>
      </c>
    </row>
    <row r="6" ht="15" spans="1:12">
      <c r="A6" s="15" t="s">
        <v>22</v>
      </c>
      <c r="B6" s="15"/>
      <c r="C6" s="16" t="s">
        <v>65</v>
      </c>
      <c r="D6" s="17" t="s">
        <v>65</v>
      </c>
      <c r="E6" s="17"/>
      <c r="F6" s="17">
        <f>F7+F8+F9</f>
        <v>598500</v>
      </c>
      <c r="G6" s="17"/>
      <c r="H6" s="17"/>
      <c r="I6" s="17"/>
      <c r="J6" s="33" t="s">
        <v>24</v>
      </c>
      <c r="K6" s="34">
        <f>IF(OR(D6=0,D6="0"),0,ROUND(((F7+F8+F9)/D6)*100,2))</f>
        <v>29.93</v>
      </c>
      <c r="L6" s="33">
        <v>2.99</v>
      </c>
    </row>
    <row r="7" ht="15" spans="1:12">
      <c r="A7" s="15" t="s">
        <v>25</v>
      </c>
      <c r="B7" s="15"/>
      <c r="C7" s="16" t="s">
        <v>65</v>
      </c>
      <c r="D7" s="17" t="s">
        <v>65</v>
      </c>
      <c r="E7" s="17"/>
      <c r="F7" s="17" t="s">
        <v>66</v>
      </c>
      <c r="G7" s="17"/>
      <c r="H7" s="17"/>
      <c r="I7" s="17"/>
      <c r="J7" s="16"/>
      <c r="K7" s="34">
        <f>IF(OR(D7=0,D7="0"),0,ROUND((F7/D7)*100,2))</f>
        <v>29.93</v>
      </c>
      <c r="L7" s="16"/>
    </row>
    <row r="8" ht="15" spans="1:12">
      <c r="A8" s="15" t="s">
        <v>27</v>
      </c>
      <c r="B8" s="15"/>
      <c r="C8" s="16" t="s">
        <v>52</v>
      </c>
      <c r="D8" s="17" t="s">
        <v>28</v>
      </c>
      <c r="E8" s="17"/>
      <c r="F8" s="25" t="s">
        <v>28</v>
      </c>
      <c r="G8" s="25"/>
      <c r="H8" s="25"/>
      <c r="I8" s="25"/>
      <c r="J8" s="16"/>
      <c r="K8" s="34">
        <f>IF(OR(D8=0,D8="0"),0,ROUND((F8/D8)*100,2))</f>
        <v>0</v>
      </c>
      <c r="L8" s="16"/>
    </row>
    <row r="9" ht="15" spans="1:12">
      <c r="A9" s="15" t="s">
        <v>29</v>
      </c>
      <c r="B9" s="15"/>
      <c r="C9" s="16" t="s">
        <v>52</v>
      </c>
      <c r="D9" s="17" t="s">
        <v>28</v>
      </c>
      <c r="E9" s="17"/>
      <c r="F9" s="17" t="s">
        <v>28</v>
      </c>
      <c r="G9" s="17"/>
      <c r="H9" s="17"/>
      <c r="I9" s="17"/>
      <c r="J9" s="16"/>
      <c r="K9" s="34">
        <f>IF(OR(D9="0",D9=0),0,(ROUND((F9/D9)*100,2)))</f>
        <v>0</v>
      </c>
      <c r="L9" s="16"/>
    </row>
    <row r="10" ht="15" spans="1:12">
      <c r="A10" s="18" t="s">
        <v>30</v>
      </c>
      <c r="B10" s="18"/>
      <c r="C10" s="18"/>
      <c r="D10" s="18"/>
      <c r="E10" s="18"/>
      <c r="F10" s="18" t="s">
        <v>31</v>
      </c>
      <c r="G10" s="18"/>
      <c r="H10" s="18"/>
      <c r="I10" s="18"/>
      <c r="J10" s="18"/>
      <c r="K10" s="18"/>
      <c r="L10" s="18"/>
    </row>
    <row r="11" ht="49.5" customHeight="true" spans="1:12">
      <c r="A11" s="19" t="s">
        <v>67</v>
      </c>
      <c r="B11" s="20"/>
      <c r="C11" s="20"/>
      <c r="D11" s="20"/>
      <c r="E11" s="26"/>
      <c r="F11" s="41" t="s">
        <v>68</v>
      </c>
      <c r="G11" s="42"/>
      <c r="H11" s="42"/>
      <c r="I11" s="42"/>
      <c r="J11" s="42"/>
      <c r="K11" s="42"/>
      <c r="L11" s="43"/>
    </row>
    <row r="12" ht="28.5" customHeight="true" spans="1:12">
      <c r="A12" s="18" t="s">
        <v>34</v>
      </c>
      <c r="B12" s="18" t="s">
        <v>35</v>
      </c>
      <c r="C12" s="12" t="s">
        <v>36</v>
      </c>
      <c r="D12" s="13"/>
      <c r="E12" s="13" t="s">
        <v>37</v>
      </c>
      <c r="F12" s="18" t="s">
        <v>38</v>
      </c>
      <c r="G12" s="18" t="s">
        <v>39</v>
      </c>
      <c r="H12" s="18" t="s">
        <v>40</v>
      </c>
      <c r="I12" s="18" t="s">
        <v>41</v>
      </c>
      <c r="J12" s="18" t="s">
        <v>19</v>
      </c>
      <c r="K12" s="18" t="s">
        <v>21</v>
      </c>
      <c r="L12" s="18" t="s">
        <v>42</v>
      </c>
    </row>
    <row r="13" ht="71.25" customHeight="true" spans="1:12">
      <c r="A13" s="21" t="s">
        <v>43</v>
      </c>
      <c r="B13" s="21" t="s">
        <v>44</v>
      </c>
      <c r="C13" s="21" t="s">
        <v>69</v>
      </c>
      <c r="D13" s="21"/>
      <c r="E13" s="21" t="s">
        <v>70</v>
      </c>
      <c r="F13" s="21" t="s">
        <v>71</v>
      </c>
      <c r="G13" s="21" t="s">
        <v>59</v>
      </c>
      <c r="H13" s="28" t="s">
        <v>72</v>
      </c>
      <c r="I13" s="28" t="s">
        <v>73</v>
      </c>
      <c r="J13" s="21" t="s">
        <v>50</v>
      </c>
      <c r="K13" s="21" t="s">
        <v>74</v>
      </c>
      <c r="L13" s="4" t="s">
        <v>75</v>
      </c>
    </row>
    <row r="14" ht="83.25" customHeight="true" spans="1:12">
      <c r="A14" s="21" t="s">
        <v>43</v>
      </c>
      <c r="B14" s="21" t="s">
        <v>44</v>
      </c>
      <c r="C14" s="21" t="s">
        <v>76</v>
      </c>
      <c r="D14" s="21"/>
      <c r="E14" s="21" t="s">
        <v>70</v>
      </c>
      <c r="F14" s="21" t="s">
        <v>77</v>
      </c>
      <c r="G14" s="21" t="s">
        <v>59</v>
      </c>
      <c r="H14" s="28" t="s">
        <v>78</v>
      </c>
      <c r="I14" s="28" t="s">
        <v>79</v>
      </c>
      <c r="J14" s="21" t="s">
        <v>50</v>
      </c>
      <c r="K14" s="21" t="s">
        <v>80</v>
      </c>
      <c r="L14" s="4" t="s">
        <v>81</v>
      </c>
    </row>
    <row r="15" ht="46.5" customHeight="true" spans="1:12">
      <c r="A15" s="21" t="s">
        <v>54</v>
      </c>
      <c r="B15" s="21" t="s">
        <v>55</v>
      </c>
      <c r="C15" s="21" t="s">
        <v>82</v>
      </c>
      <c r="D15" s="21"/>
      <c r="E15" s="21" t="s">
        <v>70</v>
      </c>
      <c r="F15" s="21" t="s">
        <v>83</v>
      </c>
      <c r="G15" s="21" t="s">
        <v>59</v>
      </c>
      <c r="H15" s="28" t="s">
        <v>83</v>
      </c>
      <c r="I15" s="28" t="s">
        <v>49</v>
      </c>
      <c r="J15" s="21" t="s">
        <v>50</v>
      </c>
      <c r="K15" s="21" t="s">
        <v>51</v>
      </c>
      <c r="L15" s="4" t="s">
        <v>84</v>
      </c>
    </row>
    <row r="16" ht="24" customHeight="true" spans="1:12">
      <c r="A16" s="53" t="s">
        <v>62</v>
      </c>
      <c r="B16" s="53"/>
      <c r="C16" s="53"/>
      <c r="D16" s="53"/>
      <c r="E16" s="53"/>
      <c r="F16" s="53"/>
      <c r="G16" s="53"/>
      <c r="H16" s="53"/>
      <c r="I16" s="53"/>
      <c r="J16" s="54">
        <v>100</v>
      </c>
      <c r="K16" s="54">
        <v>92.99</v>
      </c>
      <c r="L16" s="55"/>
    </row>
  </sheetData>
  <mergeCells count="32">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A16:I16"/>
  </mergeCells>
  <dataValidations count="2">
    <dataValidation type="list" allowBlank="1" showInputMessage="1" showErrorMessage="1" sqref="I13">
      <formula1>"基本达成目标,部分实现目标,实现目标程度低"</formula1>
    </dataValidation>
    <dataValidation type="list" allowBlank="1" showInputMessage="1" showErrorMessage="1" sqref="B4:D4">
      <formula1>"是,否"</formula1>
    </dataValidation>
  </dataValidations>
  <pageMargins left="0.3" right="0.23" top="0.43" bottom="0.45" header="0.26" footer="0.31496062992126"/>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50"/>
  <sheetViews>
    <sheetView workbookViewId="0">
      <selection activeCell="F2" sqref="F2:H2"/>
    </sheetView>
  </sheetViews>
  <sheetFormatPr defaultColWidth="9" defaultRowHeight="15"/>
  <cols>
    <col min="1" max="1" width="14.125" style="1" customWidth="true"/>
    <col min="2" max="2" width="10.625" style="1" customWidth="true"/>
    <col min="3" max="3" width="12.375" style="1" customWidth="true"/>
    <col min="4" max="4" width="24.25" style="1" customWidth="true"/>
    <col min="5" max="5" width="10.375" style="1" customWidth="true"/>
    <col min="6" max="8" width="9" style="1"/>
    <col min="9" max="9" width="11.125" style="1" customWidth="true"/>
    <col min="10" max="11" width="9" style="1"/>
    <col min="12" max="12" width="11.625" style="1" customWidth="true"/>
    <col min="13" max="16384" width="9" style="2"/>
  </cols>
  <sheetData>
    <row r="1" ht="26.25" spans="1:12">
      <c r="A1" s="3" t="s">
        <v>0</v>
      </c>
      <c r="B1" s="3"/>
      <c r="C1" s="3"/>
      <c r="D1" s="3"/>
      <c r="E1" s="3"/>
      <c r="F1" s="3"/>
      <c r="G1" s="3"/>
      <c r="H1" s="3"/>
      <c r="I1" s="3"/>
      <c r="J1" s="3"/>
      <c r="K1" s="3"/>
      <c r="L1" s="3"/>
    </row>
    <row r="2" ht="38.25" customHeight="true" spans="1:12">
      <c r="A2" s="4" t="s">
        <v>1</v>
      </c>
      <c r="B2" s="5" t="s">
        <v>85</v>
      </c>
      <c r="C2" s="6"/>
      <c r="D2" s="7"/>
      <c r="E2" s="4" t="s">
        <v>3</v>
      </c>
      <c r="F2" s="5" t="s">
        <v>4</v>
      </c>
      <c r="G2" s="6"/>
      <c r="H2" s="7"/>
      <c r="I2" s="4" t="s">
        <v>5</v>
      </c>
      <c r="J2" s="29" t="s">
        <v>6</v>
      </c>
      <c r="K2" s="30"/>
      <c r="L2" s="31"/>
    </row>
    <row r="3" spans="1:12">
      <c r="A3" s="4" t="s">
        <v>7</v>
      </c>
      <c r="B3" s="5" t="s">
        <v>8</v>
      </c>
      <c r="C3" s="6"/>
      <c r="D3" s="7"/>
      <c r="E3" s="4" t="s">
        <v>9</v>
      </c>
      <c r="F3" s="5" t="s">
        <v>10</v>
      </c>
      <c r="G3" s="6"/>
      <c r="H3" s="6"/>
      <c r="I3" s="6"/>
      <c r="J3" s="6"/>
      <c r="K3" s="6"/>
      <c r="L3" s="7"/>
    </row>
    <row r="4" spans="1:12">
      <c r="A4" s="35" t="s">
        <v>11</v>
      </c>
      <c r="B4" s="9" t="s">
        <v>12</v>
      </c>
      <c r="C4" s="10"/>
      <c r="D4" s="11"/>
      <c r="E4" s="24" t="s">
        <v>13</v>
      </c>
      <c r="F4" s="9" t="s">
        <v>14</v>
      </c>
      <c r="G4" s="10"/>
      <c r="H4" s="10"/>
      <c r="I4" s="10"/>
      <c r="J4" s="10"/>
      <c r="K4" s="10"/>
      <c r="L4" s="11"/>
    </row>
    <row r="5" ht="30" spans="1:12">
      <c r="A5" s="12" t="s">
        <v>15</v>
      </c>
      <c r="B5" s="13"/>
      <c r="C5" s="14" t="s">
        <v>16</v>
      </c>
      <c r="D5" s="12" t="s">
        <v>17</v>
      </c>
      <c r="E5" s="13"/>
      <c r="F5" s="18" t="s">
        <v>18</v>
      </c>
      <c r="G5" s="18"/>
      <c r="H5" s="18"/>
      <c r="I5" s="18"/>
      <c r="J5" s="18" t="s">
        <v>19</v>
      </c>
      <c r="K5" s="32" t="s">
        <v>20</v>
      </c>
      <c r="L5" s="18" t="s">
        <v>21</v>
      </c>
    </row>
    <row r="6" spans="1:12">
      <c r="A6" s="15" t="s">
        <v>22</v>
      </c>
      <c r="B6" s="15"/>
      <c r="C6" s="16" t="s">
        <v>86</v>
      </c>
      <c r="D6" s="17" t="s">
        <v>86</v>
      </c>
      <c r="E6" s="17"/>
      <c r="F6" s="17">
        <f>F7+F8+F9</f>
        <v>135000</v>
      </c>
      <c r="G6" s="17"/>
      <c r="H6" s="17"/>
      <c r="I6" s="17"/>
      <c r="J6" s="33" t="s">
        <v>24</v>
      </c>
      <c r="K6" s="34">
        <f>IF(OR(D6=0,D6="0"),0,ROUND(((F7+F8+F9)/D6)*100,2))</f>
        <v>100</v>
      </c>
      <c r="L6" s="33">
        <v>10</v>
      </c>
    </row>
    <row r="7" spans="1:12">
      <c r="A7" s="15" t="s">
        <v>25</v>
      </c>
      <c r="B7" s="15"/>
      <c r="C7" s="16" t="s">
        <v>86</v>
      </c>
      <c r="D7" s="17" t="s">
        <v>86</v>
      </c>
      <c r="E7" s="17"/>
      <c r="F7" s="17" t="s">
        <v>86</v>
      </c>
      <c r="G7" s="17"/>
      <c r="H7" s="17"/>
      <c r="I7" s="17"/>
      <c r="J7" s="16"/>
      <c r="K7" s="34">
        <f>IF(OR(D7=0,D7="0"),0,ROUND((F7/D7)*100,2))</f>
        <v>100</v>
      </c>
      <c r="L7" s="16"/>
    </row>
    <row r="8" spans="1:12">
      <c r="A8" s="15" t="s">
        <v>27</v>
      </c>
      <c r="B8" s="15"/>
      <c r="C8" s="16" t="s">
        <v>52</v>
      </c>
      <c r="D8" s="17" t="s">
        <v>28</v>
      </c>
      <c r="E8" s="17"/>
      <c r="F8" s="25" t="s">
        <v>28</v>
      </c>
      <c r="G8" s="25"/>
      <c r="H8" s="25"/>
      <c r="I8" s="25"/>
      <c r="J8" s="16"/>
      <c r="K8" s="34">
        <f>IF(OR(D8=0,D8="0"),0,ROUND((F8/D8)*100,2))</f>
        <v>0</v>
      </c>
      <c r="L8" s="16"/>
    </row>
    <row r="9" spans="1:12">
      <c r="A9" s="15" t="s">
        <v>29</v>
      </c>
      <c r="B9" s="15"/>
      <c r="C9" s="16" t="s">
        <v>52</v>
      </c>
      <c r="D9" s="17" t="s">
        <v>28</v>
      </c>
      <c r="E9" s="17"/>
      <c r="F9" s="17" t="s">
        <v>28</v>
      </c>
      <c r="G9" s="17"/>
      <c r="H9" s="17"/>
      <c r="I9" s="17"/>
      <c r="J9" s="16"/>
      <c r="K9" s="34">
        <f>IF(OR(D9="0",D9=0),0,(ROUND((F9/D9)*100,2)))</f>
        <v>0</v>
      </c>
      <c r="L9" s="16"/>
    </row>
    <row r="10" spans="1:12">
      <c r="A10" s="18" t="s">
        <v>30</v>
      </c>
      <c r="B10" s="18"/>
      <c r="C10" s="18"/>
      <c r="D10" s="18"/>
      <c r="E10" s="18"/>
      <c r="F10" s="18" t="s">
        <v>31</v>
      </c>
      <c r="G10" s="18"/>
      <c r="H10" s="18"/>
      <c r="I10" s="18"/>
      <c r="J10" s="18"/>
      <c r="K10" s="18"/>
      <c r="L10" s="18"/>
    </row>
    <row r="11" ht="23.25" customHeight="true" spans="1:12">
      <c r="A11" s="19" t="s">
        <v>87</v>
      </c>
      <c r="B11" s="20"/>
      <c r="C11" s="20"/>
      <c r="D11" s="20"/>
      <c r="E11" s="26"/>
      <c r="F11" s="41" t="s">
        <v>88</v>
      </c>
      <c r="G11" s="42"/>
      <c r="H11" s="42"/>
      <c r="I11" s="42"/>
      <c r="J11" s="42"/>
      <c r="K11" s="42"/>
      <c r="L11" s="43"/>
    </row>
    <row r="12" ht="34.5" customHeight="true" spans="1:12">
      <c r="A12" s="18" t="s">
        <v>34</v>
      </c>
      <c r="B12" s="18" t="s">
        <v>35</v>
      </c>
      <c r="C12" s="12" t="s">
        <v>36</v>
      </c>
      <c r="D12" s="13"/>
      <c r="E12" s="13" t="s">
        <v>37</v>
      </c>
      <c r="F12" s="18" t="s">
        <v>38</v>
      </c>
      <c r="G12" s="18" t="s">
        <v>39</v>
      </c>
      <c r="H12" s="18" t="s">
        <v>40</v>
      </c>
      <c r="I12" s="18" t="s">
        <v>41</v>
      </c>
      <c r="J12" s="18" t="s">
        <v>19</v>
      </c>
      <c r="K12" s="18" t="s">
        <v>21</v>
      </c>
      <c r="L12" s="18" t="s">
        <v>42</v>
      </c>
    </row>
    <row r="13" ht="40.5" customHeight="true" spans="1:12">
      <c r="A13" s="21" t="s">
        <v>43</v>
      </c>
      <c r="B13" s="21" t="s">
        <v>44</v>
      </c>
      <c r="C13" s="21" t="s">
        <v>89</v>
      </c>
      <c r="D13" s="21"/>
      <c r="E13" s="21" t="s">
        <v>46</v>
      </c>
      <c r="F13" s="21" t="s">
        <v>90</v>
      </c>
      <c r="G13" s="21" t="s">
        <v>91</v>
      </c>
      <c r="H13" s="28" t="s">
        <v>90</v>
      </c>
      <c r="I13" s="28" t="s">
        <v>49</v>
      </c>
      <c r="J13" s="21" t="s">
        <v>92</v>
      </c>
      <c r="K13" s="21" t="s">
        <v>93</v>
      </c>
      <c r="L13" s="35" t="s">
        <v>52</v>
      </c>
    </row>
    <row r="14" ht="57" customHeight="true" spans="1:12">
      <c r="A14" s="21" t="s">
        <v>54</v>
      </c>
      <c r="B14" s="21" t="s">
        <v>55</v>
      </c>
      <c r="C14" s="21" t="s">
        <v>94</v>
      </c>
      <c r="D14" s="21"/>
      <c r="E14" s="21" t="s">
        <v>46</v>
      </c>
      <c r="F14" s="21" t="s">
        <v>83</v>
      </c>
      <c r="G14" s="21" t="s">
        <v>59</v>
      </c>
      <c r="H14" s="28" t="s">
        <v>83</v>
      </c>
      <c r="I14" s="28" t="s">
        <v>49</v>
      </c>
      <c r="J14" s="21" t="s">
        <v>92</v>
      </c>
      <c r="K14" s="21" t="s">
        <v>93</v>
      </c>
      <c r="L14" s="35" t="s">
        <v>52</v>
      </c>
    </row>
    <row r="15" ht="28.5" customHeight="true" spans="1:12">
      <c r="A15" s="22" t="s">
        <v>62</v>
      </c>
      <c r="B15" s="22"/>
      <c r="C15" s="22"/>
      <c r="D15" s="22"/>
      <c r="E15" s="22"/>
      <c r="F15" s="22"/>
      <c r="G15" s="22"/>
      <c r="H15" s="22"/>
      <c r="I15" s="22"/>
      <c r="J15" s="36">
        <v>100</v>
      </c>
      <c r="K15" s="36">
        <v>100</v>
      </c>
      <c r="L15" s="37"/>
    </row>
    <row r="16" spans="3:12">
      <c r="C16" s="23"/>
      <c r="D16" s="23"/>
      <c r="L16" s="38"/>
    </row>
    <row r="17" spans="3:12">
      <c r="C17" s="23"/>
      <c r="D17" s="23"/>
      <c r="L17" s="38"/>
    </row>
    <row r="18" spans="3:12">
      <c r="C18" s="23"/>
      <c r="D18" s="23"/>
      <c r="L18" s="38"/>
    </row>
    <row r="19" spans="3:12">
      <c r="C19" s="23"/>
      <c r="D19" s="23"/>
      <c r="L19" s="38"/>
    </row>
    <row r="20" spans="3:12">
      <c r="C20" s="23"/>
      <c r="D20" s="23"/>
      <c r="L20" s="38"/>
    </row>
    <row r="21" spans="3:12">
      <c r="C21" s="23"/>
      <c r="D21" s="23"/>
      <c r="L21" s="38"/>
    </row>
    <row r="22" spans="3:12">
      <c r="C22" s="23"/>
      <c r="D22" s="23"/>
      <c r="L22" s="38"/>
    </row>
    <row r="23" spans="3:12">
      <c r="C23" s="23"/>
      <c r="D23" s="23"/>
      <c r="L23" s="38"/>
    </row>
    <row r="24" spans="3:12">
      <c r="C24" s="23"/>
      <c r="D24" s="23"/>
      <c r="L24" s="38"/>
    </row>
    <row r="25" spans="3:12">
      <c r="C25" s="23"/>
      <c r="D25" s="23"/>
      <c r="L25" s="38"/>
    </row>
    <row r="26" spans="3:12">
      <c r="C26" s="23"/>
      <c r="D26" s="23"/>
      <c r="L26" s="38"/>
    </row>
    <row r="27" spans="3:12">
      <c r="C27" s="23"/>
      <c r="D27" s="23"/>
      <c r="L27" s="38"/>
    </row>
    <row r="28" spans="3:12">
      <c r="C28" s="23"/>
      <c r="D28" s="23"/>
      <c r="L28" s="38"/>
    </row>
    <row r="29" spans="3:12">
      <c r="C29" s="23"/>
      <c r="D29" s="23"/>
      <c r="L29" s="38"/>
    </row>
    <row r="30" spans="3:12">
      <c r="C30" s="23"/>
      <c r="D30" s="23"/>
      <c r="L30" s="38"/>
    </row>
    <row r="31" spans="3:12">
      <c r="C31" s="23"/>
      <c r="D31" s="23"/>
      <c r="L31" s="38"/>
    </row>
    <row r="32" spans="3:12">
      <c r="C32" s="23"/>
      <c r="D32" s="23"/>
      <c r="L32" s="38"/>
    </row>
    <row r="33" spans="3:12">
      <c r="C33" s="23"/>
      <c r="D33" s="23"/>
      <c r="L33" s="38"/>
    </row>
    <row r="34" spans="3:12">
      <c r="C34" s="23"/>
      <c r="D34" s="23"/>
      <c r="L34" s="38"/>
    </row>
    <row r="35" spans="3:12">
      <c r="C35" s="23"/>
      <c r="D35" s="23"/>
      <c r="L35" s="38"/>
    </row>
    <row r="36" spans="3:12">
      <c r="C36" s="23"/>
      <c r="D36" s="23"/>
      <c r="L36" s="38"/>
    </row>
    <row r="37" spans="3:12">
      <c r="C37" s="23"/>
      <c r="D37" s="23"/>
      <c r="L37" s="38"/>
    </row>
    <row r="38" spans="3:12">
      <c r="C38" s="23"/>
      <c r="D38" s="23"/>
      <c r="L38" s="38"/>
    </row>
    <row r="39" spans="3:12">
      <c r="C39" s="23"/>
      <c r="D39" s="23"/>
      <c r="L39" s="38"/>
    </row>
    <row r="40" spans="3:12">
      <c r="C40" s="23"/>
      <c r="D40" s="23"/>
      <c r="L40" s="38"/>
    </row>
    <row r="41" spans="3:12">
      <c r="C41" s="23"/>
      <c r="D41" s="23"/>
      <c r="L41" s="38"/>
    </row>
    <row r="42" spans="3:12">
      <c r="C42" s="23"/>
      <c r="D42" s="23"/>
      <c r="L42" s="38"/>
    </row>
    <row r="43" spans="3:12">
      <c r="C43" s="23"/>
      <c r="D43" s="23"/>
      <c r="L43" s="38"/>
    </row>
    <row r="44" spans="3:12">
      <c r="C44" s="23"/>
      <c r="D44" s="23"/>
      <c r="L44" s="38"/>
    </row>
    <row r="45" spans="3:12">
      <c r="C45" s="23"/>
      <c r="D45" s="23"/>
      <c r="L45" s="38"/>
    </row>
    <row r="46" spans="3:12">
      <c r="C46" s="23"/>
      <c r="D46" s="23"/>
      <c r="L46" s="38"/>
    </row>
    <row r="47" spans="3:12">
      <c r="C47" s="23"/>
      <c r="D47" s="23"/>
      <c r="L47" s="38"/>
    </row>
    <row r="48" spans="3:12">
      <c r="C48" s="23"/>
      <c r="D48" s="23"/>
      <c r="L48" s="38"/>
    </row>
    <row r="49" spans="3:4">
      <c r="C49" s="23"/>
      <c r="D49" s="23"/>
    </row>
    <row r="50" spans="3:4">
      <c r="C50" s="23"/>
      <c r="D50" s="23"/>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A15:I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48" right="0.25" top="0.748031496062992" bottom="0.748031496062992" header="0.31496062992126" footer="0.31496062992126"/>
  <pageSetup paperSize="9"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M7" sqref="M7"/>
    </sheetView>
  </sheetViews>
  <sheetFormatPr defaultColWidth="9" defaultRowHeight="15"/>
  <cols>
    <col min="1" max="1" width="13" style="1" customWidth="true"/>
    <col min="2" max="2" width="11.875" style="1" customWidth="true"/>
    <col min="3" max="3" width="11.25" style="1" customWidth="true"/>
    <col min="4" max="4" width="19" style="1" customWidth="true"/>
    <col min="5" max="5" width="13" style="1" customWidth="true"/>
    <col min="6" max="8" width="9" style="1"/>
    <col min="9" max="9" width="9.875" style="1" customWidth="true"/>
    <col min="10" max="11" width="9" style="1"/>
    <col min="12" max="12" width="17.125" style="1" customWidth="true"/>
    <col min="13" max="16384" width="9" style="2"/>
  </cols>
  <sheetData>
    <row r="1" ht="26.25" spans="1:12">
      <c r="A1" s="3" t="s">
        <v>0</v>
      </c>
      <c r="B1" s="3"/>
      <c r="C1" s="3"/>
      <c r="D1" s="3"/>
      <c r="E1" s="3"/>
      <c r="F1" s="3"/>
      <c r="G1" s="3"/>
      <c r="H1" s="3"/>
      <c r="I1" s="3"/>
      <c r="J1" s="3"/>
      <c r="K1" s="3"/>
      <c r="L1" s="3"/>
    </row>
    <row r="2" ht="20.25" customHeight="true" spans="1:12">
      <c r="A2" s="4" t="s">
        <v>1</v>
      </c>
      <c r="B2" s="5" t="s">
        <v>95</v>
      </c>
      <c r="C2" s="6"/>
      <c r="D2" s="7"/>
      <c r="E2" s="4" t="s">
        <v>3</v>
      </c>
      <c r="F2" s="5" t="s">
        <v>96</v>
      </c>
      <c r="G2" s="6"/>
      <c r="H2" s="7"/>
      <c r="I2" s="4" t="s">
        <v>5</v>
      </c>
      <c r="J2" s="29" t="s">
        <v>97</v>
      </c>
      <c r="K2" s="30"/>
      <c r="L2" s="31"/>
    </row>
    <row r="3" ht="20.25" customHeight="true" spans="1:12">
      <c r="A3" s="4" t="s">
        <v>7</v>
      </c>
      <c r="B3" s="5" t="s">
        <v>8</v>
      </c>
      <c r="C3" s="6"/>
      <c r="D3" s="7"/>
      <c r="E3" s="4" t="s">
        <v>9</v>
      </c>
      <c r="F3" s="5" t="s">
        <v>10</v>
      </c>
      <c r="G3" s="6"/>
      <c r="H3" s="6"/>
      <c r="I3" s="6"/>
      <c r="J3" s="6"/>
      <c r="K3" s="6"/>
      <c r="L3" s="7"/>
    </row>
    <row r="4" ht="20.25" customHeight="true" spans="1:12">
      <c r="A4" s="8" t="s">
        <v>11</v>
      </c>
      <c r="B4" s="9" t="s">
        <v>12</v>
      </c>
      <c r="C4" s="10"/>
      <c r="D4" s="11"/>
      <c r="E4" s="24" t="s">
        <v>13</v>
      </c>
      <c r="F4" s="9" t="s">
        <v>14</v>
      </c>
      <c r="G4" s="10"/>
      <c r="H4" s="10"/>
      <c r="I4" s="10"/>
      <c r="J4" s="10"/>
      <c r="K4" s="10"/>
      <c r="L4" s="11"/>
    </row>
    <row r="5" ht="30" spans="1:12">
      <c r="A5" s="12" t="s">
        <v>15</v>
      </c>
      <c r="B5" s="13"/>
      <c r="C5" s="14" t="s">
        <v>16</v>
      </c>
      <c r="D5" s="12" t="s">
        <v>17</v>
      </c>
      <c r="E5" s="13"/>
      <c r="F5" s="18" t="s">
        <v>18</v>
      </c>
      <c r="G5" s="18"/>
      <c r="H5" s="18"/>
      <c r="I5" s="18"/>
      <c r="J5" s="18" t="s">
        <v>19</v>
      </c>
      <c r="K5" s="32" t="s">
        <v>20</v>
      </c>
      <c r="L5" s="18" t="s">
        <v>21</v>
      </c>
    </row>
    <row r="6" spans="1:12">
      <c r="A6" s="15" t="s">
        <v>22</v>
      </c>
      <c r="B6" s="15"/>
      <c r="C6" s="16" t="s">
        <v>98</v>
      </c>
      <c r="D6" s="17" t="s">
        <v>98</v>
      </c>
      <c r="E6" s="17"/>
      <c r="F6" s="17">
        <f>F7+F8+F9</f>
        <v>1287757.5</v>
      </c>
      <c r="G6" s="17"/>
      <c r="H6" s="17"/>
      <c r="I6" s="17"/>
      <c r="J6" s="33" t="s">
        <v>99</v>
      </c>
      <c r="K6" s="34">
        <f>IF(OR(D6=0,D6="0"),0,ROUND(((F7+F8+F9)/D6)*100,2))</f>
        <v>97.56</v>
      </c>
      <c r="L6" s="33">
        <v>10.84</v>
      </c>
    </row>
    <row r="7" spans="1:12">
      <c r="A7" s="15" t="s">
        <v>25</v>
      </c>
      <c r="B7" s="15"/>
      <c r="C7" s="16" t="s">
        <v>98</v>
      </c>
      <c r="D7" s="17" t="s">
        <v>98</v>
      </c>
      <c r="E7" s="17"/>
      <c r="F7" s="17" t="s">
        <v>100</v>
      </c>
      <c r="G7" s="17"/>
      <c r="H7" s="17"/>
      <c r="I7" s="17"/>
      <c r="J7" s="16"/>
      <c r="K7" s="34">
        <f>IF(OR(D7=0,D7="0"),0,ROUND((F7/D7)*100,2))</f>
        <v>97.56</v>
      </c>
      <c r="L7" s="16"/>
    </row>
    <row r="8" spans="1:12">
      <c r="A8" s="15" t="s">
        <v>27</v>
      </c>
      <c r="B8" s="15"/>
      <c r="C8" s="16" t="s">
        <v>52</v>
      </c>
      <c r="D8" s="17" t="s">
        <v>28</v>
      </c>
      <c r="E8" s="17"/>
      <c r="F8" s="25" t="s">
        <v>28</v>
      </c>
      <c r="G8" s="25"/>
      <c r="H8" s="25"/>
      <c r="I8" s="25"/>
      <c r="J8" s="16"/>
      <c r="K8" s="34">
        <f>IF(OR(D8=0,D8="0"),0,ROUND((F8/D8)*100,2))</f>
        <v>0</v>
      </c>
      <c r="L8" s="16"/>
    </row>
    <row r="9" spans="1:12">
      <c r="A9" s="15" t="s">
        <v>29</v>
      </c>
      <c r="B9" s="15"/>
      <c r="C9" s="16" t="s">
        <v>52</v>
      </c>
      <c r="D9" s="17" t="s">
        <v>28</v>
      </c>
      <c r="E9" s="17"/>
      <c r="F9" s="17" t="s">
        <v>28</v>
      </c>
      <c r="G9" s="17"/>
      <c r="H9" s="17"/>
      <c r="I9" s="17"/>
      <c r="J9" s="16"/>
      <c r="K9" s="34">
        <f>IF(OR(D9="0",D9=0),0,(ROUND((F9/D9)*100,2)))</f>
        <v>0</v>
      </c>
      <c r="L9" s="16"/>
    </row>
    <row r="10" spans="1:12">
      <c r="A10" s="18" t="s">
        <v>30</v>
      </c>
      <c r="B10" s="18"/>
      <c r="C10" s="18"/>
      <c r="D10" s="18"/>
      <c r="E10" s="18"/>
      <c r="F10" s="18" t="s">
        <v>31</v>
      </c>
      <c r="G10" s="18"/>
      <c r="H10" s="18"/>
      <c r="I10" s="18"/>
      <c r="J10" s="18"/>
      <c r="K10" s="18"/>
      <c r="L10" s="18"/>
    </row>
    <row r="11" ht="63" customHeight="true" spans="1:12">
      <c r="A11" s="19" t="s">
        <v>101</v>
      </c>
      <c r="B11" s="20"/>
      <c r="C11" s="20"/>
      <c r="D11" s="20"/>
      <c r="E11" s="26"/>
      <c r="F11" s="41" t="s">
        <v>102</v>
      </c>
      <c r="G11" s="42"/>
      <c r="H11" s="42"/>
      <c r="I11" s="42"/>
      <c r="J11" s="42"/>
      <c r="K11" s="42"/>
      <c r="L11" s="43"/>
    </row>
    <row r="12" ht="45" customHeight="true" spans="1:12">
      <c r="A12" s="18" t="s">
        <v>34</v>
      </c>
      <c r="B12" s="18" t="s">
        <v>35</v>
      </c>
      <c r="C12" s="12" t="s">
        <v>36</v>
      </c>
      <c r="D12" s="13"/>
      <c r="E12" s="13" t="s">
        <v>37</v>
      </c>
      <c r="F12" s="18" t="s">
        <v>38</v>
      </c>
      <c r="G12" s="18" t="s">
        <v>39</v>
      </c>
      <c r="H12" s="18" t="s">
        <v>40</v>
      </c>
      <c r="I12" s="18" t="s">
        <v>41</v>
      </c>
      <c r="J12" s="18" t="s">
        <v>19</v>
      </c>
      <c r="K12" s="18" t="s">
        <v>21</v>
      </c>
      <c r="L12" s="18" t="s">
        <v>42</v>
      </c>
    </row>
    <row r="13" ht="27.75" customHeight="true" spans="1:12">
      <c r="A13" s="21" t="s">
        <v>43</v>
      </c>
      <c r="B13" s="21" t="s">
        <v>44</v>
      </c>
      <c r="C13" s="21" t="s">
        <v>103</v>
      </c>
      <c r="D13" s="21"/>
      <c r="E13" s="21" t="s">
        <v>46</v>
      </c>
      <c r="F13" s="21" t="s">
        <v>104</v>
      </c>
      <c r="G13" s="21" t="s">
        <v>105</v>
      </c>
      <c r="H13" s="28" t="s">
        <v>104</v>
      </c>
      <c r="I13" s="28" t="s">
        <v>49</v>
      </c>
      <c r="J13" s="21" t="s">
        <v>106</v>
      </c>
      <c r="K13" s="21" t="s">
        <v>106</v>
      </c>
      <c r="L13" s="35" t="s">
        <v>52</v>
      </c>
    </row>
    <row r="14" ht="27.75" customHeight="true" spans="1:12">
      <c r="A14" s="21" t="s">
        <v>43</v>
      </c>
      <c r="B14" s="21" t="s">
        <v>107</v>
      </c>
      <c r="C14" s="21" t="s">
        <v>108</v>
      </c>
      <c r="D14" s="21"/>
      <c r="E14" s="21" t="s">
        <v>46</v>
      </c>
      <c r="F14" s="21" t="s">
        <v>83</v>
      </c>
      <c r="G14" s="21" t="s">
        <v>109</v>
      </c>
      <c r="H14" s="28" t="s">
        <v>83</v>
      </c>
      <c r="I14" s="28" t="s">
        <v>49</v>
      </c>
      <c r="J14" s="21" t="s">
        <v>106</v>
      </c>
      <c r="K14" s="21" t="s">
        <v>106</v>
      </c>
      <c r="L14" s="35" t="s">
        <v>52</v>
      </c>
    </row>
    <row r="15" ht="50.25" customHeight="true" spans="1:12">
      <c r="A15" s="21" t="s">
        <v>43</v>
      </c>
      <c r="B15" s="21" t="s">
        <v>107</v>
      </c>
      <c r="C15" s="21" t="s">
        <v>110</v>
      </c>
      <c r="D15" s="21"/>
      <c r="E15" s="21" t="s">
        <v>57</v>
      </c>
      <c r="F15" s="21" t="s">
        <v>58</v>
      </c>
      <c r="G15" s="21" t="s">
        <v>48</v>
      </c>
      <c r="H15" s="28" t="s">
        <v>111</v>
      </c>
      <c r="I15" s="28" t="s">
        <v>61</v>
      </c>
      <c r="J15" s="21" t="s">
        <v>106</v>
      </c>
      <c r="K15" s="21" t="s">
        <v>106</v>
      </c>
      <c r="L15" s="35" t="s">
        <v>52</v>
      </c>
    </row>
    <row r="16" ht="27.75" customHeight="true" spans="1:12">
      <c r="A16" s="21" t="s">
        <v>54</v>
      </c>
      <c r="B16" s="21" t="s">
        <v>55</v>
      </c>
      <c r="C16" s="21" t="s">
        <v>112</v>
      </c>
      <c r="D16" s="21"/>
      <c r="E16" s="21" t="s">
        <v>46</v>
      </c>
      <c r="F16" s="21" t="s">
        <v>113</v>
      </c>
      <c r="G16" s="21" t="s">
        <v>114</v>
      </c>
      <c r="H16" s="28" t="s">
        <v>113</v>
      </c>
      <c r="I16" s="28" t="s">
        <v>49</v>
      </c>
      <c r="J16" s="21" t="s">
        <v>106</v>
      </c>
      <c r="K16" s="21" t="s">
        <v>106</v>
      </c>
      <c r="L16" s="35" t="s">
        <v>52</v>
      </c>
    </row>
    <row r="17" ht="24.75" customHeight="true" spans="1:12">
      <c r="A17" s="22" t="s">
        <v>62</v>
      </c>
      <c r="B17" s="22"/>
      <c r="C17" s="22"/>
      <c r="D17" s="22"/>
      <c r="E17" s="22"/>
      <c r="F17" s="22"/>
      <c r="G17" s="22"/>
      <c r="H17" s="22"/>
      <c r="I17" s="22"/>
      <c r="J17" s="36">
        <v>100</v>
      </c>
      <c r="K17" s="36">
        <v>99.72</v>
      </c>
      <c r="L17" s="37"/>
    </row>
    <row r="18" spans="3:12">
      <c r="C18" s="23"/>
      <c r="D18" s="23"/>
      <c r="L18" s="38"/>
    </row>
    <row r="19" spans="3:12">
      <c r="C19" s="23"/>
      <c r="D19" s="23"/>
      <c r="L19" s="38"/>
    </row>
    <row r="20" spans="3:12">
      <c r="C20" s="23"/>
      <c r="D20" s="23"/>
      <c r="L20" s="38"/>
    </row>
    <row r="21" spans="3:12">
      <c r="C21" s="23"/>
      <c r="D21" s="23"/>
      <c r="L21" s="38"/>
    </row>
    <row r="22" spans="3:12">
      <c r="C22" s="23"/>
      <c r="D22" s="23"/>
      <c r="L22" s="38"/>
    </row>
    <row r="23" spans="3:12">
      <c r="C23" s="23"/>
      <c r="D23" s="23"/>
      <c r="L23" s="38"/>
    </row>
    <row r="24" spans="3:12">
      <c r="C24" s="23"/>
      <c r="D24" s="23"/>
      <c r="L24" s="38"/>
    </row>
    <row r="25" spans="3:12">
      <c r="C25" s="23"/>
      <c r="D25" s="23"/>
      <c r="L25" s="38"/>
    </row>
    <row r="26" spans="3:12">
      <c r="C26" s="23"/>
      <c r="D26" s="23"/>
      <c r="L26" s="38"/>
    </row>
    <row r="27" spans="3:12">
      <c r="C27" s="23"/>
      <c r="D27" s="23"/>
      <c r="L27" s="38"/>
    </row>
    <row r="28" spans="3:12">
      <c r="C28" s="23"/>
      <c r="D28" s="23"/>
      <c r="L28" s="38"/>
    </row>
    <row r="29" spans="3:12">
      <c r="C29" s="23"/>
      <c r="D29" s="23"/>
      <c r="L29" s="38"/>
    </row>
    <row r="30" spans="3:12">
      <c r="C30" s="23"/>
      <c r="D30" s="23"/>
      <c r="L30" s="38"/>
    </row>
    <row r="31" spans="3:12">
      <c r="C31" s="23"/>
      <c r="D31" s="23"/>
      <c r="L31" s="38"/>
    </row>
    <row r="32" spans="3:12">
      <c r="C32" s="23"/>
      <c r="D32" s="23"/>
      <c r="L32" s="38"/>
    </row>
    <row r="33" spans="3:12">
      <c r="C33" s="23"/>
      <c r="D33" s="23"/>
      <c r="L33" s="38"/>
    </row>
    <row r="34" spans="3:12">
      <c r="C34" s="23"/>
      <c r="D34" s="23"/>
      <c r="L34" s="38"/>
    </row>
    <row r="35" spans="3:12">
      <c r="C35" s="23"/>
      <c r="D35" s="23"/>
      <c r="L35" s="38"/>
    </row>
    <row r="36" spans="3:12">
      <c r="C36" s="23"/>
      <c r="D36" s="23"/>
      <c r="L36" s="38"/>
    </row>
    <row r="37" spans="3:12">
      <c r="C37" s="23"/>
      <c r="D37" s="23"/>
      <c r="L37" s="38"/>
    </row>
    <row r="38" spans="3:12">
      <c r="C38" s="23"/>
      <c r="D38" s="23"/>
      <c r="L38" s="38"/>
    </row>
    <row r="39" spans="3:12">
      <c r="C39" s="23"/>
      <c r="D39" s="23"/>
      <c r="L39" s="38"/>
    </row>
    <row r="40" spans="3:12">
      <c r="C40" s="23"/>
      <c r="D40" s="23"/>
      <c r="L40" s="38"/>
    </row>
    <row r="41" spans="3:12">
      <c r="C41" s="23"/>
      <c r="D41" s="23"/>
      <c r="L41" s="38"/>
    </row>
    <row r="42" spans="3:12">
      <c r="C42" s="23"/>
      <c r="D42" s="23"/>
      <c r="L42" s="38"/>
    </row>
    <row r="43" spans="3:12">
      <c r="C43" s="23"/>
      <c r="D43" s="23"/>
      <c r="L43" s="38"/>
    </row>
    <row r="44" spans="3:12">
      <c r="C44" s="23"/>
      <c r="D44" s="23"/>
      <c r="L44" s="38"/>
    </row>
    <row r="45" spans="3:12">
      <c r="C45" s="23"/>
      <c r="D45" s="23"/>
      <c r="L45" s="38"/>
    </row>
    <row r="46" spans="3:12">
      <c r="C46" s="23"/>
      <c r="D46" s="23"/>
      <c r="L46" s="38"/>
    </row>
    <row r="47" spans="3:12">
      <c r="C47" s="23"/>
      <c r="D47" s="23"/>
      <c r="L47" s="38"/>
    </row>
    <row r="48" spans="3:12">
      <c r="C48" s="23"/>
      <c r="D48" s="23"/>
      <c r="L48" s="38"/>
    </row>
    <row r="49" spans="3:4">
      <c r="C49" s="23"/>
      <c r="D49" s="23"/>
    </row>
    <row r="50" spans="3:4">
      <c r="C50" s="23"/>
      <c r="D50" s="23"/>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48" right="0.23"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50"/>
  <sheetViews>
    <sheetView workbookViewId="0">
      <selection activeCell="F9" sqref="F9:I9"/>
    </sheetView>
  </sheetViews>
  <sheetFormatPr defaultColWidth="9" defaultRowHeight="15"/>
  <cols>
    <col min="1" max="1" width="12.875" style="1" customWidth="true"/>
    <col min="2" max="2" width="10.25" style="1" customWidth="true"/>
    <col min="3" max="3" width="10" style="1" customWidth="true"/>
    <col min="4" max="4" width="16.5" style="1" customWidth="true"/>
    <col min="5" max="5" width="12.5" style="1" customWidth="true"/>
    <col min="6" max="8" width="9" style="1"/>
    <col min="9" max="9" width="12.625" style="1" customWidth="true"/>
    <col min="10" max="10" width="9" style="1"/>
    <col min="11" max="11" width="10.125" style="1" customWidth="true"/>
    <col min="12" max="12" width="17.125" style="1" customWidth="true"/>
    <col min="13" max="16384" width="9" style="2"/>
  </cols>
  <sheetData>
    <row r="1" ht="26.25" spans="1:12">
      <c r="A1" s="3" t="s">
        <v>0</v>
      </c>
      <c r="B1" s="3"/>
      <c r="C1" s="3"/>
      <c r="D1" s="3"/>
      <c r="E1" s="3"/>
      <c r="F1" s="3"/>
      <c r="G1" s="3"/>
      <c r="H1" s="3"/>
      <c r="I1" s="3"/>
      <c r="J1" s="3"/>
      <c r="K1" s="3"/>
      <c r="L1" s="3"/>
    </row>
    <row r="2" ht="31.5" customHeight="true" spans="1:12">
      <c r="A2" s="4" t="s">
        <v>1</v>
      </c>
      <c r="B2" s="5" t="s">
        <v>115</v>
      </c>
      <c r="C2" s="6"/>
      <c r="D2" s="7"/>
      <c r="E2" s="4" t="s">
        <v>3</v>
      </c>
      <c r="F2" s="5" t="s">
        <v>116</v>
      </c>
      <c r="G2" s="6"/>
      <c r="H2" s="7"/>
      <c r="I2" s="4" t="s">
        <v>5</v>
      </c>
      <c r="J2" s="29" t="s">
        <v>6</v>
      </c>
      <c r="K2" s="30"/>
      <c r="L2" s="31"/>
    </row>
    <row r="3" ht="18" customHeight="true" spans="1:12">
      <c r="A3" s="4" t="s">
        <v>7</v>
      </c>
      <c r="B3" s="5" t="s">
        <v>8</v>
      </c>
      <c r="C3" s="6"/>
      <c r="D3" s="7"/>
      <c r="E3" s="4" t="s">
        <v>9</v>
      </c>
      <c r="F3" s="5" t="s">
        <v>10</v>
      </c>
      <c r="G3" s="6"/>
      <c r="H3" s="6"/>
      <c r="I3" s="6"/>
      <c r="J3" s="6"/>
      <c r="K3" s="6"/>
      <c r="L3" s="7"/>
    </row>
    <row r="4" ht="18" customHeight="true" spans="1:12">
      <c r="A4" s="8" t="s">
        <v>11</v>
      </c>
      <c r="B4" s="9" t="s">
        <v>12</v>
      </c>
      <c r="C4" s="10"/>
      <c r="D4" s="11"/>
      <c r="E4" s="24" t="s">
        <v>13</v>
      </c>
      <c r="F4" s="9" t="s">
        <v>14</v>
      </c>
      <c r="G4" s="10"/>
      <c r="H4" s="10"/>
      <c r="I4" s="10"/>
      <c r="J4" s="10"/>
      <c r="K4" s="10"/>
      <c r="L4" s="11"/>
    </row>
    <row r="5" ht="30" spans="1:12">
      <c r="A5" s="12" t="s">
        <v>15</v>
      </c>
      <c r="B5" s="13"/>
      <c r="C5" s="14" t="s">
        <v>16</v>
      </c>
      <c r="D5" s="12" t="s">
        <v>17</v>
      </c>
      <c r="E5" s="13"/>
      <c r="F5" s="18" t="s">
        <v>18</v>
      </c>
      <c r="G5" s="18"/>
      <c r="H5" s="18"/>
      <c r="I5" s="18"/>
      <c r="J5" s="18" t="s">
        <v>19</v>
      </c>
      <c r="K5" s="32" t="s">
        <v>20</v>
      </c>
      <c r="L5" s="18" t="s">
        <v>21</v>
      </c>
    </row>
    <row r="6" spans="1:12">
      <c r="A6" s="15" t="s">
        <v>22</v>
      </c>
      <c r="B6" s="15"/>
      <c r="C6" s="16" t="s">
        <v>117</v>
      </c>
      <c r="D6" s="17" t="s">
        <v>117</v>
      </c>
      <c r="E6" s="17"/>
      <c r="F6" s="17">
        <f>F7+F8+F9</f>
        <v>4982470</v>
      </c>
      <c r="G6" s="17"/>
      <c r="H6" s="17"/>
      <c r="I6" s="17"/>
      <c r="J6" s="33" t="s">
        <v>99</v>
      </c>
      <c r="K6" s="34">
        <f>IF(OR(D6=0,D6="0"),0,ROUND(((F7+F8+F9)/D6)*100,2))</f>
        <v>99.65</v>
      </c>
      <c r="L6" s="33">
        <v>11.07</v>
      </c>
    </row>
    <row r="7" spans="1:12">
      <c r="A7" s="15" t="s">
        <v>25</v>
      </c>
      <c r="B7" s="15"/>
      <c r="C7" s="16" t="s">
        <v>117</v>
      </c>
      <c r="D7" s="17" t="s">
        <v>117</v>
      </c>
      <c r="E7" s="17"/>
      <c r="F7" s="17" t="s">
        <v>118</v>
      </c>
      <c r="G7" s="17"/>
      <c r="H7" s="17"/>
      <c r="I7" s="17"/>
      <c r="J7" s="16"/>
      <c r="K7" s="34">
        <f>IF(OR(D7=0,D7="0"),0,ROUND((F7/D7)*100,2))</f>
        <v>99.65</v>
      </c>
      <c r="L7" s="16"/>
    </row>
    <row r="8" spans="1:12">
      <c r="A8" s="15" t="s">
        <v>27</v>
      </c>
      <c r="B8" s="15"/>
      <c r="C8" s="16" t="s">
        <v>28</v>
      </c>
      <c r="D8" s="17" t="s">
        <v>28</v>
      </c>
      <c r="E8" s="17"/>
      <c r="F8" s="25" t="s">
        <v>28</v>
      </c>
      <c r="G8" s="25"/>
      <c r="H8" s="25"/>
      <c r="I8" s="25"/>
      <c r="J8" s="16"/>
      <c r="K8" s="34">
        <f>IF(OR(D8=0,D8="0"),0,ROUND((F8/D8)*100,2))</f>
        <v>0</v>
      </c>
      <c r="L8" s="16"/>
    </row>
    <row r="9" spans="1:12">
      <c r="A9" s="15" t="s">
        <v>29</v>
      </c>
      <c r="B9" s="15"/>
      <c r="C9" s="16" t="s">
        <v>28</v>
      </c>
      <c r="D9" s="17" t="s">
        <v>28</v>
      </c>
      <c r="E9" s="17"/>
      <c r="F9" s="17" t="s">
        <v>28</v>
      </c>
      <c r="G9" s="17"/>
      <c r="H9" s="17"/>
      <c r="I9" s="17"/>
      <c r="J9" s="16"/>
      <c r="K9" s="34">
        <f>IF(OR(D9="0",D9=0),0,(ROUND((F9/D9)*100,2)))</f>
        <v>0</v>
      </c>
      <c r="L9" s="16"/>
    </row>
    <row r="10" ht="17.25" customHeight="true" spans="1:12">
      <c r="A10" s="18" t="s">
        <v>30</v>
      </c>
      <c r="B10" s="18"/>
      <c r="C10" s="18"/>
      <c r="D10" s="18"/>
      <c r="E10" s="18"/>
      <c r="F10" s="18" t="s">
        <v>31</v>
      </c>
      <c r="G10" s="18"/>
      <c r="H10" s="18"/>
      <c r="I10" s="18"/>
      <c r="J10" s="18"/>
      <c r="K10" s="18"/>
      <c r="L10" s="18"/>
    </row>
    <row r="11" ht="51.75" customHeight="true" spans="1:12">
      <c r="A11" s="19" t="s">
        <v>119</v>
      </c>
      <c r="B11" s="20"/>
      <c r="C11" s="20"/>
      <c r="D11" s="20"/>
      <c r="E11" s="26"/>
      <c r="F11" s="41" t="s">
        <v>120</v>
      </c>
      <c r="G11" s="42"/>
      <c r="H11" s="42"/>
      <c r="I11" s="42"/>
      <c r="J11" s="42"/>
      <c r="K11" s="42"/>
      <c r="L11" s="43"/>
    </row>
    <row r="12" ht="36" customHeight="true" spans="1:12">
      <c r="A12" s="18" t="s">
        <v>34</v>
      </c>
      <c r="B12" s="18" t="s">
        <v>35</v>
      </c>
      <c r="C12" s="12" t="s">
        <v>36</v>
      </c>
      <c r="D12" s="13"/>
      <c r="E12" s="13" t="s">
        <v>37</v>
      </c>
      <c r="F12" s="18" t="s">
        <v>38</v>
      </c>
      <c r="G12" s="18" t="s">
        <v>39</v>
      </c>
      <c r="H12" s="18" t="s">
        <v>40</v>
      </c>
      <c r="I12" s="18" t="s">
        <v>41</v>
      </c>
      <c r="J12" s="18" t="s">
        <v>19</v>
      </c>
      <c r="K12" s="18" t="s">
        <v>21</v>
      </c>
      <c r="L12" s="18" t="s">
        <v>42</v>
      </c>
    </row>
    <row r="13" ht="36" customHeight="true" spans="1:12">
      <c r="A13" s="21" t="s">
        <v>43</v>
      </c>
      <c r="B13" s="21" t="s">
        <v>44</v>
      </c>
      <c r="C13" s="21" t="s">
        <v>121</v>
      </c>
      <c r="D13" s="21"/>
      <c r="E13" s="21" t="s">
        <v>46</v>
      </c>
      <c r="F13" s="21" t="s">
        <v>83</v>
      </c>
      <c r="G13" s="21" t="s">
        <v>59</v>
      </c>
      <c r="H13" s="28" t="s">
        <v>83</v>
      </c>
      <c r="I13" s="28" t="s">
        <v>49</v>
      </c>
      <c r="J13" s="21" t="s">
        <v>106</v>
      </c>
      <c r="K13" s="21" t="s">
        <v>106</v>
      </c>
      <c r="L13" s="35" t="s">
        <v>52</v>
      </c>
    </row>
    <row r="14" ht="36" customHeight="true" spans="1:12">
      <c r="A14" s="21" t="s">
        <v>43</v>
      </c>
      <c r="B14" s="21" t="s">
        <v>44</v>
      </c>
      <c r="C14" s="21" t="s">
        <v>122</v>
      </c>
      <c r="D14" s="21"/>
      <c r="E14" s="21" t="s">
        <v>46</v>
      </c>
      <c r="F14" s="21" t="s">
        <v>83</v>
      </c>
      <c r="G14" s="21" t="s">
        <v>59</v>
      </c>
      <c r="H14" s="28" t="s">
        <v>83</v>
      </c>
      <c r="I14" s="28" t="s">
        <v>49</v>
      </c>
      <c r="J14" s="21" t="s">
        <v>106</v>
      </c>
      <c r="K14" s="21" t="s">
        <v>106</v>
      </c>
      <c r="L14" s="35" t="s">
        <v>52</v>
      </c>
    </row>
    <row r="15" ht="72" customHeight="true" spans="1:12">
      <c r="A15" s="21" t="s">
        <v>54</v>
      </c>
      <c r="B15" s="21" t="s">
        <v>55</v>
      </c>
      <c r="C15" s="21" t="s">
        <v>123</v>
      </c>
      <c r="D15" s="21"/>
      <c r="E15" s="21" t="s">
        <v>46</v>
      </c>
      <c r="F15" s="21" t="s">
        <v>83</v>
      </c>
      <c r="G15" s="21" t="s">
        <v>59</v>
      </c>
      <c r="H15" s="28" t="s">
        <v>83</v>
      </c>
      <c r="I15" s="28" t="s">
        <v>49</v>
      </c>
      <c r="J15" s="21" t="s">
        <v>106</v>
      </c>
      <c r="K15" s="21" t="s">
        <v>106</v>
      </c>
      <c r="L15" s="35" t="s">
        <v>52</v>
      </c>
    </row>
    <row r="16" ht="36" customHeight="true" spans="1:12">
      <c r="A16" s="21" t="s">
        <v>54</v>
      </c>
      <c r="B16" s="21" t="s">
        <v>55</v>
      </c>
      <c r="C16" s="21" t="s">
        <v>124</v>
      </c>
      <c r="D16" s="21"/>
      <c r="E16" s="21" t="s">
        <v>46</v>
      </c>
      <c r="F16" s="21" t="s">
        <v>83</v>
      </c>
      <c r="G16" s="21" t="s">
        <v>59</v>
      </c>
      <c r="H16" s="28" t="s">
        <v>83</v>
      </c>
      <c r="I16" s="28" t="s">
        <v>49</v>
      </c>
      <c r="J16" s="21" t="s">
        <v>106</v>
      </c>
      <c r="K16" s="21" t="s">
        <v>106</v>
      </c>
      <c r="L16" s="35" t="s">
        <v>52</v>
      </c>
    </row>
    <row r="17" ht="22.5" customHeight="true" spans="1:12">
      <c r="A17" s="22" t="s">
        <v>62</v>
      </c>
      <c r="B17" s="22"/>
      <c r="C17" s="22"/>
      <c r="D17" s="22"/>
      <c r="E17" s="22"/>
      <c r="F17" s="22"/>
      <c r="G17" s="22"/>
      <c r="H17" s="22"/>
      <c r="I17" s="22"/>
      <c r="J17" s="36">
        <v>100</v>
      </c>
      <c r="K17" s="36">
        <v>99.95</v>
      </c>
      <c r="L17" s="37"/>
    </row>
    <row r="18" spans="3:12">
      <c r="C18" s="23"/>
      <c r="D18" s="23"/>
      <c r="L18" s="38"/>
    </row>
    <row r="19" spans="3:12">
      <c r="C19" s="23"/>
      <c r="D19" s="23"/>
      <c r="L19" s="38"/>
    </row>
    <row r="20" spans="3:12">
      <c r="C20" s="23"/>
      <c r="D20" s="23"/>
      <c r="L20" s="38"/>
    </row>
    <row r="21" spans="3:12">
      <c r="C21" s="23"/>
      <c r="D21" s="23"/>
      <c r="L21" s="38"/>
    </row>
    <row r="22" spans="3:12">
      <c r="C22" s="23"/>
      <c r="D22" s="23"/>
      <c r="L22" s="38"/>
    </row>
    <row r="23" spans="3:12">
      <c r="C23" s="23"/>
      <c r="D23" s="23"/>
      <c r="L23" s="38"/>
    </row>
    <row r="24" spans="3:12">
      <c r="C24" s="23"/>
      <c r="D24" s="23"/>
      <c r="L24" s="38"/>
    </row>
    <row r="25" spans="3:12">
      <c r="C25" s="23"/>
      <c r="D25" s="23"/>
      <c r="L25" s="38"/>
    </row>
    <row r="26" spans="3:12">
      <c r="C26" s="23"/>
      <c r="D26" s="23"/>
      <c r="L26" s="38"/>
    </row>
    <row r="27" spans="3:12">
      <c r="C27" s="23"/>
      <c r="D27" s="23"/>
      <c r="L27" s="38"/>
    </row>
    <row r="28" spans="3:12">
      <c r="C28" s="23"/>
      <c r="D28" s="23"/>
      <c r="L28" s="38"/>
    </row>
    <row r="29" spans="3:12">
      <c r="C29" s="23"/>
      <c r="D29" s="23"/>
      <c r="L29" s="38"/>
    </row>
    <row r="30" spans="3:12">
      <c r="C30" s="23"/>
      <c r="D30" s="23"/>
      <c r="L30" s="38"/>
    </row>
    <row r="31" spans="3:12">
      <c r="C31" s="23"/>
      <c r="D31" s="23"/>
      <c r="L31" s="38"/>
    </row>
    <row r="32" spans="3:12">
      <c r="C32" s="23"/>
      <c r="D32" s="23"/>
      <c r="L32" s="38"/>
    </row>
    <row r="33" spans="3:12">
      <c r="C33" s="23"/>
      <c r="D33" s="23"/>
      <c r="L33" s="38"/>
    </row>
    <row r="34" spans="3:12">
      <c r="C34" s="23"/>
      <c r="D34" s="23"/>
      <c r="L34" s="38"/>
    </row>
    <row r="35" spans="3:12">
      <c r="C35" s="23"/>
      <c r="D35" s="23"/>
      <c r="L35" s="38"/>
    </row>
    <row r="36" spans="3:12">
      <c r="C36" s="23"/>
      <c r="D36" s="23"/>
      <c r="L36" s="38"/>
    </row>
    <row r="37" spans="3:12">
      <c r="C37" s="23"/>
      <c r="D37" s="23"/>
      <c r="L37" s="38"/>
    </row>
    <row r="38" spans="3:12">
      <c r="C38" s="23"/>
      <c r="D38" s="23"/>
      <c r="L38" s="38"/>
    </row>
    <row r="39" spans="3:12">
      <c r="C39" s="23"/>
      <c r="D39" s="23"/>
      <c r="L39" s="38"/>
    </row>
    <row r="40" spans="3:12">
      <c r="C40" s="23"/>
      <c r="D40" s="23"/>
      <c r="L40" s="38"/>
    </row>
    <row r="41" spans="3:12">
      <c r="C41" s="23"/>
      <c r="D41" s="23"/>
      <c r="L41" s="38"/>
    </row>
    <row r="42" spans="3:12">
      <c r="C42" s="23"/>
      <c r="D42" s="23"/>
      <c r="L42" s="38"/>
    </row>
    <row r="43" spans="3:12">
      <c r="C43" s="23"/>
      <c r="D43" s="23"/>
      <c r="L43" s="38"/>
    </row>
    <row r="44" spans="3:12">
      <c r="C44" s="23"/>
      <c r="D44" s="23"/>
      <c r="L44" s="38"/>
    </row>
    <row r="45" spans="3:12">
      <c r="C45" s="23"/>
      <c r="D45" s="23"/>
      <c r="L45" s="38"/>
    </row>
    <row r="46" spans="3:12">
      <c r="C46" s="23"/>
      <c r="D46" s="23"/>
      <c r="L46" s="38"/>
    </row>
    <row r="47" spans="3:12">
      <c r="C47" s="23"/>
      <c r="D47" s="23"/>
      <c r="L47" s="38"/>
    </row>
    <row r="48" spans="3:12">
      <c r="C48" s="23"/>
      <c r="D48" s="23"/>
      <c r="L48" s="38"/>
    </row>
    <row r="49" spans="3:4">
      <c r="C49" s="23"/>
      <c r="D49" s="23"/>
    </row>
    <row r="50" spans="3:4">
      <c r="C50" s="23"/>
      <c r="D50" s="23"/>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53" right="0.3" top="0.58" bottom="0.43"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opLeftCell="A10" workbookViewId="0">
      <selection activeCell="A17" sqref="A17:L17"/>
    </sheetView>
  </sheetViews>
  <sheetFormatPr defaultColWidth="9" defaultRowHeight="15"/>
  <cols>
    <col min="1" max="1" width="12.375" style="1" customWidth="true"/>
    <col min="2" max="3" width="9" style="1"/>
    <col min="4" max="4" width="23.625" style="1" customWidth="true"/>
    <col min="5" max="5" width="12.5" style="1" customWidth="true"/>
    <col min="6" max="6" width="12" style="1" customWidth="true"/>
    <col min="7" max="7" width="11.125" style="1" customWidth="true"/>
    <col min="8" max="8" width="13" style="1" customWidth="true"/>
    <col min="9" max="9" width="13.5" style="1" customWidth="true"/>
    <col min="10" max="11" width="9" style="1"/>
    <col min="12" max="12" width="11.875" style="1" customWidth="true"/>
    <col min="13" max="16384" width="9" style="2"/>
  </cols>
  <sheetData>
    <row r="1" ht="26.25" spans="1:12">
      <c r="A1" s="3" t="s">
        <v>0</v>
      </c>
      <c r="B1" s="3"/>
      <c r="C1" s="3"/>
      <c r="D1" s="3"/>
      <c r="E1" s="3"/>
      <c r="F1" s="3"/>
      <c r="G1" s="3"/>
      <c r="H1" s="3"/>
      <c r="I1" s="3"/>
      <c r="J1" s="3"/>
      <c r="K1" s="3"/>
      <c r="L1" s="3"/>
    </row>
    <row r="2" ht="30.75" customHeight="true" spans="1:12">
      <c r="A2" s="4" t="s">
        <v>1</v>
      </c>
      <c r="B2" s="5" t="s">
        <v>125</v>
      </c>
      <c r="C2" s="6"/>
      <c r="D2" s="7"/>
      <c r="E2" s="4" t="s">
        <v>3</v>
      </c>
      <c r="F2" s="5" t="s">
        <v>64</v>
      </c>
      <c r="G2" s="6"/>
      <c r="H2" s="7"/>
      <c r="I2" s="4" t="s">
        <v>5</v>
      </c>
      <c r="J2" s="29" t="s">
        <v>6</v>
      </c>
      <c r="K2" s="30"/>
      <c r="L2" s="31"/>
    </row>
    <row r="3" ht="16.5" customHeight="true" spans="1:12">
      <c r="A3" s="4" t="s">
        <v>7</v>
      </c>
      <c r="B3" s="5" t="s">
        <v>8</v>
      </c>
      <c r="C3" s="6"/>
      <c r="D3" s="7"/>
      <c r="E3" s="4" t="s">
        <v>9</v>
      </c>
      <c r="F3" s="5" t="s">
        <v>10</v>
      </c>
      <c r="G3" s="6"/>
      <c r="H3" s="6"/>
      <c r="I3" s="6"/>
      <c r="J3" s="6"/>
      <c r="K3" s="6"/>
      <c r="L3" s="7"/>
    </row>
    <row r="4" ht="16.5" customHeight="true" spans="1:12">
      <c r="A4" s="35" t="s">
        <v>11</v>
      </c>
      <c r="B4" s="9" t="s">
        <v>12</v>
      </c>
      <c r="C4" s="10"/>
      <c r="D4" s="11"/>
      <c r="E4" s="24" t="s">
        <v>13</v>
      </c>
      <c r="F4" s="9" t="s">
        <v>14</v>
      </c>
      <c r="G4" s="10"/>
      <c r="H4" s="10"/>
      <c r="I4" s="10"/>
      <c r="J4" s="10"/>
      <c r="K4" s="10"/>
      <c r="L4" s="11"/>
    </row>
    <row r="5" ht="33" customHeight="true" spans="1:12">
      <c r="A5" s="12" t="s">
        <v>15</v>
      </c>
      <c r="B5" s="13"/>
      <c r="C5" s="14" t="s">
        <v>16</v>
      </c>
      <c r="D5" s="12" t="s">
        <v>17</v>
      </c>
      <c r="E5" s="13"/>
      <c r="F5" s="18" t="s">
        <v>18</v>
      </c>
      <c r="G5" s="18"/>
      <c r="H5" s="18"/>
      <c r="I5" s="18"/>
      <c r="J5" s="18" t="s">
        <v>19</v>
      </c>
      <c r="K5" s="32" t="s">
        <v>20</v>
      </c>
      <c r="L5" s="18" t="s">
        <v>21</v>
      </c>
    </row>
    <row r="6" spans="1:12">
      <c r="A6" s="15" t="s">
        <v>22</v>
      </c>
      <c r="B6" s="15"/>
      <c r="C6" s="16" t="s">
        <v>126</v>
      </c>
      <c r="D6" s="17" t="s">
        <v>126</v>
      </c>
      <c r="E6" s="17"/>
      <c r="F6" s="17">
        <f>F7+F8+F9</f>
        <v>407830</v>
      </c>
      <c r="G6" s="17"/>
      <c r="H6" s="17"/>
      <c r="I6" s="17"/>
      <c r="J6" s="33" t="s">
        <v>24</v>
      </c>
      <c r="K6" s="34">
        <f>IF(OR(D6=0,D6="0"),0,ROUND(((F7+F8+F9)/D6)*100,2))</f>
        <v>81.57</v>
      </c>
      <c r="L6" s="33">
        <v>8.16</v>
      </c>
    </row>
    <row r="7" spans="1:12">
      <c r="A7" s="15" t="s">
        <v>25</v>
      </c>
      <c r="B7" s="15"/>
      <c r="C7" s="16" t="s">
        <v>126</v>
      </c>
      <c r="D7" s="17" t="s">
        <v>126</v>
      </c>
      <c r="E7" s="17"/>
      <c r="F7" s="17" t="s">
        <v>127</v>
      </c>
      <c r="G7" s="17"/>
      <c r="H7" s="17"/>
      <c r="I7" s="17"/>
      <c r="J7" s="16"/>
      <c r="K7" s="34">
        <f>IF(OR(D7=0,D7="0"),0,ROUND((F7/D7)*100,2))</f>
        <v>81.57</v>
      </c>
      <c r="L7" s="16"/>
    </row>
    <row r="8" spans="1:12">
      <c r="A8" s="15" t="s">
        <v>27</v>
      </c>
      <c r="B8" s="15"/>
      <c r="C8" s="16" t="s">
        <v>28</v>
      </c>
      <c r="D8" s="17" t="s">
        <v>28</v>
      </c>
      <c r="E8" s="17"/>
      <c r="F8" s="25" t="s">
        <v>28</v>
      </c>
      <c r="G8" s="25"/>
      <c r="H8" s="25"/>
      <c r="I8" s="25"/>
      <c r="J8" s="16"/>
      <c r="K8" s="34">
        <f>IF(OR(D8=0,D8="0"),0,ROUND((F8/D8)*100,2))</f>
        <v>0</v>
      </c>
      <c r="L8" s="16"/>
    </row>
    <row r="9" spans="1:12">
      <c r="A9" s="15" t="s">
        <v>29</v>
      </c>
      <c r="B9" s="15"/>
      <c r="C9" s="16" t="s">
        <v>28</v>
      </c>
      <c r="D9" s="17" t="s">
        <v>28</v>
      </c>
      <c r="E9" s="17"/>
      <c r="F9" s="17" t="s">
        <v>28</v>
      </c>
      <c r="G9" s="17"/>
      <c r="H9" s="17"/>
      <c r="I9" s="17"/>
      <c r="J9" s="16"/>
      <c r="K9" s="34">
        <f>IF(OR(D9="0",D9=0),0,(ROUND((F9/D9)*100,2)))</f>
        <v>0</v>
      </c>
      <c r="L9" s="16"/>
    </row>
    <row r="10" spans="1:12">
      <c r="A10" s="18" t="s">
        <v>30</v>
      </c>
      <c r="B10" s="18"/>
      <c r="C10" s="18"/>
      <c r="D10" s="18"/>
      <c r="E10" s="18"/>
      <c r="F10" s="18" t="s">
        <v>31</v>
      </c>
      <c r="G10" s="18"/>
      <c r="H10" s="18"/>
      <c r="I10" s="18"/>
      <c r="J10" s="18"/>
      <c r="K10" s="18"/>
      <c r="L10" s="18"/>
    </row>
    <row r="11" ht="60.75" customHeight="true" spans="1:12">
      <c r="A11" s="19" t="s">
        <v>128</v>
      </c>
      <c r="B11" s="20"/>
      <c r="C11" s="20"/>
      <c r="D11" s="20"/>
      <c r="E11" s="26"/>
      <c r="F11" s="41" t="s">
        <v>129</v>
      </c>
      <c r="G11" s="42"/>
      <c r="H11" s="42"/>
      <c r="I11" s="42"/>
      <c r="J11" s="42"/>
      <c r="K11" s="42"/>
      <c r="L11" s="43"/>
    </row>
    <row r="12" ht="28.5" customHeight="true" spans="1:12">
      <c r="A12" s="18" t="s">
        <v>34</v>
      </c>
      <c r="B12" s="18" t="s">
        <v>35</v>
      </c>
      <c r="C12" s="12" t="s">
        <v>36</v>
      </c>
      <c r="D12" s="13"/>
      <c r="E12" s="13" t="s">
        <v>37</v>
      </c>
      <c r="F12" s="18" t="s">
        <v>38</v>
      </c>
      <c r="G12" s="18" t="s">
        <v>39</v>
      </c>
      <c r="H12" s="18" t="s">
        <v>40</v>
      </c>
      <c r="I12" s="18" t="s">
        <v>41</v>
      </c>
      <c r="J12" s="18" t="s">
        <v>19</v>
      </c>
      <c r="K12" s="18" t="s">
        <v>21</v>
      </c>
      <c r="L12" s="18" t="s">
        <v>42</v>
      </c>
    </row>
    <row r="13" ht="28.5" customHeight="true" spans="1:12">
      <c r="A13" s="21" t="s">
        <v>43</v>
      </c>
      <c r="B13" s="21" t="s">
        <v>107</v>
      </c>
      <c r="C13" s="21" t="s">
        <v>130</v>
      </c>
      <c r="D13" s="21"/>
      <c r="E13" s="21" t="s">
        <v>46</v>
      </c>
      <c r="F13" s="21" t="s">
        <v>131</v>
      </c>
      <c r="G13" s="21" t="s">
        <v>59</v>
      </c>
      <c r="H13" s="28" t="s">
        <v>131</v>
      </c>
      <c r="I13" s="28" t="s">
        <v>49</v>
      </c>
      <c r="J13" s="21" t="s">
        <v>132</v>
      </c>
      <c r="K13" s="21" t="s">
        <v>133</v>
      </c>
      <c r="L13" s="35" t="s">
        <v>52</v>
      </c>
    </row>
    <row r="14" ht="28.5" customHeight="true" spans="1:12">
      <c r="A14" s="21" t="s">
        <v>43</v>
      </c>
      <c r="B14" s="21" t="s">
        <v>107</v>
      </c>
      <c r="C14" s="21" t="s">
        <v>134</v>
      </c>
      <c r="D14" s="21"/>
      <c r="E14" s="21" t="s">
        <v>46</v>
      </c>
      <c r="F14" s="21" t="s">
        <v>131</v>
      </c>
      <c r="G14" s="21" t="s">
        <v>59</v>
      </c>
      <c r="H14" s="28" t="s">
        <v>131</v>
      </c>
      <c r="I14" s="28" t="s">
        <v>49</v>
      </c>
      <c r="J14" s="21" t="s">
        <v>135</v>
      </c>
      <c r="K14" s="21" t="s">
        <v>136</v>
      </c>
      <c r="L14" s="35" t="s">
        <v>52</v>
      </c>
    </row>
    <row r="15" ht="28.5" customHeight="true" spans="1:12">
      <c r="A15" s="21" t="s">
        <v>43</v>
      </c>
      <c r="B15" s="21" t="s">
        <v>107</v>
      </c>
      <c r="C15" s="21" t="s">
        <v>137</v>
      </c>
      <c r="D15" s="21"/>
      <c r="E15" s="21" t="s">
        <v>46</v>
      </c>
      <c r="F15" s="21" t="s">
        <v>131</v>
      </c>
      <c r="G15" s="21" t="s">
        <v>59</v>
      </c>
      <c r="H15" s="28" t="s">
        <v>131</v>
      </c>
      <c r="I15" s="28" t="s">
        <v>49</v>
      </c>
      <c r="J15" s="21" t="s">
        <v>132</v>
      </c>
      <c r="K15" s="21" t="s">
        <v>133</v>
      </c>
      <c r="L15" s="35" t="s">
        <v>52</v>
      </c>
    </row>
    <row r="16" ht="36.75" customHeight="true" spans="1:12">
      <c r="A16" s="21" t="s">
        <v>54</v>
      </c>
      <c r="B16" s="21" t="s">
        <v>55</v>
      </c>
      <c r="C16" s="21" t="s">
        <v>128</v>
      </c>
      <c r="D16" s="21"/>
      <c r="E16" s="21" t="s">
        <v>46</v>
      </c>
      <c r="F16" s="21" t="s">
        <v>83</v>
      </c>
      <c r="G16" s="21" t="s">
        <v>59</v>
      </c>
      <c r="H16" s="28" t="s">
        <v>83</v>
      </c>
      <c r="I16" s="28" t="s">
        <v>49</v>
      </c>
      <c r="J16" s="21" t="s">
        <v>135</v>
      </c>
      <c r="K16" s="21" t="s">
        <v>136</v>
      </c>
      <c r="L16" s="35" t="s">
        <v>52</v>
      </c>
    </row>
    <row r="17" ht="25.5" customHeight="true" spans="1:12">
      <c r="A17" s="22" t="s">
        <v>62</v>
      </c>
      <c r="B17" s="22"/>
      <c r="C17" s="22"/>
      <c r="D17" s="22"/>
      <c r="E17" s="22"/>
      <c r="F17" s="22"/>
      <c r="G17" s="22"/>
      <c r="H17" s="22"/>
      <c r="I17" s="22"/>
      <c r="J17" s="36">
        <v>100</v>
      </c>
      <c r="K17" s="36">
        <v>98.16</v>
      </c>
      <c r="L17" s="37"/>
    </row>
    <row r="18" spans="3:12">
      <c r="C18" s="23"/>
      <c r="D18" s="23"/>
      <c r="L18" s="38"/>
    </row>
    <row r="19" spans="3:12">
      <c r="C19" s="23"/>
      <c r="D19" s="23"/>
      <c r="L19" s="38"/>
    </row>
    <row r="20" spans="3:12">
      <c r="C20" s="23"/>
      <c r="D20" s="23"/>
      <c r="L20" s="38"/>
    </row>
    <row r="21" spans="3:12">
      <c r="C21" s="23"/>
      <c r="D21" s="23"/>
      <c r="L21" s="38"/>
    </row>
    <row r="22" spans="3:12">
      <c r="C22" s="23"/>
      <c r="D22" s="23"/>
      <c r="L22" s="38"/>
    </row>
    <row r="23" spans="3:12">
      <c r="C23" s="23"/>
      <c r="D23" s="23"/>
      <c r="L23" s="38"/>
    </row>
    <row r="24" spans="3:12">
      <c r="C24" s="23"/>
      <c r="D24" s="23"/>
      <c r="L24" s="38"/>
    </row>
    <row r="25" spans="3:12">
      <c r="C25" s="23"/>
      <c r="D25" s="23"/>
      <c r="L25" s="38"/>
    </row>
    <row r="26" spans="3:12">
      <c r="C26" s="23"/>
      <c r="D26" s="23"/>
      <c r="L26" s="38"/>
    </row>
    <row r="27" spans="3:12">
      <c r="C27" s="23"/>
      <c r="D27" s="23"/>
      <c r="L27" s="38"/>
    </row>
    <row r="28" spans="3:12">
      <c r="C28" s="23"/>
      <c r="D28" s="23"/>
      <c r="L28" s="38"/>
    </row>
    <row r="29" spans="3:12">
      <c r="C29" s="23"/>
      <c r="D29" s="23"/>
      <c r="L29" s="38"/>
    </row>
    <row r="30" spans="3:12">
      <c r="C30" s="23"/>
      <c r="D30" s="23"/>
      <c r="L30" s="38"/>
    </row>
    <row r="31" spans="3:12">
      <c r="C31" s="23"/>
      <c r="D31" s="23"/>
      <c r="L31" s="38"/>
    </row>
    <row r="32" spans="3:12">
      <c r="C32" s="23"/>
      <c r="D32" s="23"/>
      <c r="L32" s="38"/>
    </row>
    <row r="33" spans="3:12">
      <c r="C33" s="23"/>
      <c r="D33" s="23"/>
      <c r="L33" s="38"/>
    </row>
    <row r="34" spans="3:12">
      <c r="C34" s="23"/>
      <c r="D34" s="23"/>
      <c r="L34" s="38"/>
    </row>
    <row r="35" spans="3:12">
      <c r="C35" s="23"/>
      <c r="D35" s="23"/>
      <c r="L35" s="38"/>
    </row>
    <row r="36" spans="3:12">
      <c r="C36" s="23"/>
      <c r="D36" s="23"/>
      <c r="L36" s="38"/>
    </row>
    <row r="37" spans="3:12">
      <c r="C37" s="23"/>
      <c r="D37" s="23"/>
      <c r="L37" s="38"/>
    </row>
    <row r="38" spans="3:12">
      <c r="C38" s="23"/>
      <c r="D38" s="23"/>
      <c r="L38" s="38"/>
    </row>
    <row r="39" spans="3:12">
      <c r="C39" s="23"/>
      <c r="D39" s="23"/>
      <c r="L39" s="38"/>
    </row>
    <row r="40" spans="3:12">
      <c r="C40" s="23"/>
      <c r="D40" s="23"/>
      <c r="L40" s="38"/>
    </row>
    <row r="41" spans="3:12">
      <c r="C41" s="23"/>
      <c r="D41" s="23"/>
      <c r="L41" s="38"/>
    </row>
    <row r="42" spans="3:12">
      <c r="C42" s="23"/>
      <c r="D42" s="23"/>
      <c r="L42" s="38"/>
    </row>
    <row r="43" spans="3:12">
      <c r="C43" s="23"/>
      <c r="D43" s="23"/>
      <c r="L43" s="38"/>
    </row>
    <row r="44" spans="3:12">
      <c r="C44" s="23"/>
      <c r="D44" s="23"/>
      <c r="L44" s="38"/>
    </row>
    <row r="45" spans="3:12">
      <c r="C45" s="23"/>
      <c r="D45" s="23"/>
      <c r="L45" s="38"/>
    </row>
    <row r="46" spans="3:12">
      <c r="C46" s="23"/>
      <c r="D46" s="23"/>
      <c r="L46" s="38"/>
    </row>
    <row r="47" spans="3:12">
      <c r="C47" s="23"/>
      <c r="D47" s="23"/>
      <c r="L47" s="38"/>
    </row>
    <row r="48" spans="3:12">
      <c r="C48" s="23"/>
      <c r="D48" s="23"/>
      <c r="L48" s="38"/>
    </row>
    <row r="49" spans="3:4">
      <c r="C49" s="23"/>
      <c r="D49" s="23"/>
    </row>
    <row r="50" spans="3:4">
      <c r="C50" s="23"/>
      <c r="D50" s="23"/>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25" right="0.19"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50"/>
  <sheetViews>
    <sheetView workbookViewId="0">
      <selection activeCell="A16" sqref="A16:L16"/>
    </sheetView>
  </sheetViews>
  <sheetFormatPr defaultColWidth="9" defaultRowHeight="15"/>
  <cols>
    <col min="1" max="1" width="11.625" style="1" customWidth="true"/>
    <col min="2" max="2" width="11.75" style="1" customWidth="true"/>
    <col min="3" max="3" width="14" style="1" customWidth="true"/>
    <col min="4" max="4" width="20.375" style="1" customWidth="true"/>
    <col min="5" max="5" width="11.5" style="1" customWidth="true"/>
    <col min="6" max="6" width="12.375" style="1" customWidth="true"/>
    <col min="7" max="7" width="10.75" style="1" customWidth="true"/>
    <col min="8" max="8" width="12" style="1" customWidth="true"/>
    <col min="9" max="9" width="11.875" style="1" customWidth="true"/>
    <col min="10" max="10" width="9" style="1"/>
    <col min="11" max="11" width="8.75" style="1" customWidth="true"/>
    <col min="12" max="12" width="10.125" style="1" customWidth="true"/>
    <col min="13" max="16384" width="9" style="2"/>
  </cols>
  <sheetData>
    <row r="1" ht="26.25" spans="1:12">
      <c r="A1" s="3" t="s">
        <v>0</v>
      </c>
      <c r="B1" s="3"/>
      <c r="C1" s="3"/>
      <c r="D1" s="3"/>
      <c r="E1" s="3"/>
      <c r="F1" s="3"/>
      <c r="G1" s="3"/>
      <c r="H1" s="3"/>
      <c r="I1" s="3"/>
      <c r="J1" s="3"/>
      <c r="K1" s="3"/>
      <c r="L1" s="3"/>
    </row>
    <row r="2" ht="22.5" customHeight="true" spans="1:12">
      <c r="A2" s="4" t="s">
        <v>1</v>
      </c>
      <c r="B2" s="5" t="s">
        <v>138</v>
      </c>
      <c r="C2" s="6"/>
      <c r="D2" s="7"/>
      <c r="E2" s="4" t="s">
        <v>3</v>
      </c>
      <c r="F2" s="5"/>
      <c r="G2" s="6"/>
      <c r="H2" s="7"/>
      <c r="I2" s="4" t="s">
        <v>5</v>
      </c>
      <c r="J2" s="29" t="s">
        <v>6</v>
      </c>
      <c r="K2" s="30"/>
      <c r="L2" s="31"/>
    </row>
    <row r="3" ht="22.5" customHeight="true" spans="1:12">
      <c r="A3" s="4" t="s">
        <v>7</v>
      </c>
      <c r="B3" s="5" t="s">
        <v>8</v>
      </c>
      <c r="C3" s="6"/>
      <c r="D3" s="7"/>
      <c r="E3" s="4" t="s">
        <v>9</v>
      </c>
      <c r="F3" s="5" t="s">
        <v>10</v>
      </c>
      <c r="G3" s="6"/>
      <c r="H3" s="6"/>
      <c r="I3" s="6"/>
      <c r="J3" s="6"/>
      <c r="K3" s="6"/>
      <c r="L3" s="7"/>
    </row>
    <row r="4" ht="22.5" customHeight="true" spans="1:12">
      <c r="A4" s="35" t="s">
        <v>11</v>
      </c>
      <c r="B4" s="9" t="s">
        <v>12</v>
      </c>
      <c r="C4" s="10"/>
      <c r="D4" s="11"/>
      <c r="E4" s="24" t="s">
        <v>13</v>
      </c>
      <c r="F4" s="9" t="s">
        <v>14</v>
      </c>
      <c r="G4" s="10"/>
      <c r="H4" s="10"/>
      <c r="I4" s="10"/>
      <c r="J4" s="10"/>
      <c r="K4" s="10"/>
      <c r="L4" s="11"/>
    </row>
    <row r="5" ht="30" spans="1:12">
      <c r="A5" s="12" t="s">
        <v>15</v>
      </c>
      <c r="B5" s="13"/>
      <c r="C5" s="14" t="s">
        <v>16</v>
      </c>
      <c r="D5" s="12" t="s">
        <v>17</v>
      </c>
      <c r="E5" s="13"/>
      <c r="F5" s="18" t="s">
        <v>18</v>
      </c>
      <c r="G5" s="18"/>
      <c r="H5" s="18"/>
      <c r="I5" s="18"/>
      <c r="J5" s="18" t="s">
        <v>19</v>
      </c>
      <c r="K5" s="32" t="s">
        <v>20</v>
      </c>
      <c r="L5" s="18" t="s">
        <v>21</v>
      </c>
    </row>
    <row r="6" spans="1:12">
      <c r="A6" s="15" t="s">
        <v>22</v>
      </c>
      <c r="B6" s="15"/>
      <c r="C6" s="16" t="s">
        <v>139</v>
      </c>
      <c r="D6" s="17" t="s">
        <v>139</v>
      </c>
      <c r="E6" s="17"/>
      <c r="F6" s="17">
        <f>F7+F8+F9</f>
        <v>1650000</v>
      </c>
      <c r="G6" s="17"/>
      <c r="H6" s="17"/>
      <c r="I6" s="17"/>
      <c r="J6" s="33" t="s">
        <v>24</v>
      </c>
      <c r="K6" s="34">
        <f>IF(OR(D6=0,D6="0"),0,ROUND(((F7+F8+F9)/D6)*100,2))</f>
        <v>100</v>
      </c>
      <c r="L6" s="33">
        <v>10</v>
      </c>
    </row>
    <row r="7" spans="1:12">
      <c r="A7" s="15" t="s">
        <v>25</v>
      </c>
      <c r="B7" s="15"/>
      <c r="C7" s="16" t="s">
        <v>139</v>
      </c>
      <c r="D7" s="17" t="s">
        <v>139</v>
      </c>
      <c r="E7" s="17"/>
      <c r="F7" s="17" t="s">
        <v>139</v>
      </c>
      <c r="G7" s="17"/>
      <c r="H7" s="17"/>
      <c r="I7" s="17"/>
      <c r="J7" s="16"/>
      <c r="K7" s="34">
        <f>IF(OR(D7=0,D7="0"),0,ROUND((F7/D7)*100,2))</f>
        <v>100</v>
      </c>
      <c r="L7" s="16"/>
    </row>
    <row r="8" spans="1:12">
      <c r="A8" s="15" t="s">
        <v>27</v>
      </c>
      <c r="B8" s="15"/>
      <c r="C8" s="16" t="s">
        <v>52</v>
      </c>
      <c r="D8" s="17" t="s">
        <v>28</v>
      </c>
      <c r="E8" s="17"/>
      <c r="F8" s="25" t="s">
        <v>28</v>
      </c>
      <c r="G8" s="25"/>
      <c r="H8" s="25"/>
      <c r="I8" s="25"/>
      <c r="J8" s="16"/>
      <c r="K8" s="34">
        <f>IF(OR(D8=0,D8="0"),0,ROUND((F8/D8)*100,2))</f>
        <v>0</v>
      </c>
      <c r="L8" s="16"/>
    </row>
    <row r="9" spans="1:12">
      <c r="A9" s="15" t="s">
        <v>29</v>
      </c>
      <c r="B9" s="15"/>
      <c r="C9" s="16" t="s">
        <v>52</v>
      </c>
      <c r="D9" s="17" t="s">
        <v>28</v>
      </c>
      <c r="E9" s="17"/>
      <c r="F9" s="17" t="s">
        <v>28</v>
      </c>
      <c r="G9" s="17"/>
      <c r="H9" s="17"/>
      <c r="I9" s="17"/>
      <c r="J9" s="16"/>
      <c r="K9" s="34">
        <f>IF(OR(D9="0",D9=0),0,(ROUND((F9/D9)*100,2)))</f>
        <v>0</v>
      </c>
      <c r="L9" s="16"/>
    </row>
    <row r="10" spans="1:12">
      <c r="A10" s="18" t="s">
        <v>30</v>
      </c>
      <c r="B10" s="18"/>
      <c r="C10" s="18"/>
      <c r="D10" s="18"/>
      <c r="E10" s="18"/>
      <c r="F10" s="18" t="s">
        <v>31</v>
      </c>
      <c r="G10" s="18"/>
      <c r="H10" s="18"/>
      <c r="I10" s="18"/>
      <c r="J10" s="18"/>
      <c r="K10" s="18"/>
      <c r="L10" s="18"/>
    </row>
    <row r="11" ht="87" customHeight="true" spans="1:12">
      <c r="A11" s="19" t="s">
        <v>140</v>
      </c>
      <c r="B11" s="20"/>
      <c r="C11" s="20"/>
      <c r="D11" s="20"/>
      <c r="E11" s="26"/>
      <c r="F11" s="41" t="s">
        <v>141</v>
      </c>
      <c r="G11" s="42"/>
      <c r="H11" s="42"/>
      <c r="I11" s="42"/>
      <c r="J11" s="42"/>
      <c r="K11" s="42"/>
      <c r="L11" s="43"/>
    </row>
    <row r="12" ht="49.5" customHeight="true" spans="1:12">
      <c r="A12" s="18" t="s">
        <v>34</v>
      </c>
      <c r="B12" s="18" t="s">
        <v>35</v>
      </c>
      <c r="C12" s="12" t="s">
        <v>36</v>
      </c>
      <c r="D12" s="13"/>
      <c r="E12" s="13" t="s">
        <v>37</v>
      </c>
      <c r="F12" s="18" t="s">
        <v>38</v>
      </c>
      <c r="G12" s="18" t="s">
        <v>39</v>
      </c>
      <c r="H12" s="18" t="s">
        <v>40</v>
      </c>
      <c r="I12" s="18" t="s">
        <v>41</v>
      </c>
      <c r="J12" s="18" t="s">
        <v>19</v>
      </c>
      <c r="K12" s="18" t="s">
        <v>21</v>
      </c>
      <c r="L12" s="18" t="s">
        <v>42</v>
      </c>
    </row>
    <row r="13" ht="36.75" customHeight="true" spans="1:12">
      <c r="A13" s="21" t="s">
        <v>43</v>
      </c>
      <c r="B13" s="21" t="s">
        <v>44</v>
      </c>
      <c r="C13" s="21" t="s">
        <v>142</v>
      </c>
      <c r="D13" s="21"/>
      <c r="E13" s="21" t="s">
        <v>46</v>
      </c>
      <c r="F13" s="21" t="s">
        <v>80</v>
      </c>
      <c r="G13" s="21" t="s">
        <v>143</v>
      </c>
      <c r="H13" s="28" t="s">
        <v>80</v>
      </c>
      <c r="I13" s="28" t="s">
        <v>49</v>
      </c>
      <c r="J13" s="21" t="s">
        <v>50</v>
      </c>
      <c r="K13" s="21" t="s">
        <v>51</v>
      </c>
      <c r="L13" s="35" t="s">
        <v>52</v>
      </c>
    </row>
    <row r="14" ht="36.75" customHeight="true" spans="1:12">
      <c r="A14" s="21" t="s">
        <v>54</v>
      </c>
      <c r="B14" s="21" t="s">
        <v>55</v>
      </c>
      <c r="C14" s="21" t="s">
        <v>144</v>
      </c>
      <c r="D14" s="21"/>
      <c r="E14" s="21" t="s">
        <v>46</v>
      </c>
      <c r="F14" s="21" t="s">
        <v>83</v>
      </c>
      <c r="G14" s="21" t="s">
        <v>59</v>
      </c>
      <c r="H14" s="28" t="s">
        <v>83</v>
      </c>
      <c r="I14" s="28" t="s">
        <v>49</v>
      </c>
      <c r="J14" s="21" t="s">
        <v>50</v>
      </c>
      <c r="K14" s="21" t="s">
        <v>51</v>
      </c>
      <c r="L14" s="35" t="s">
        <v>52</v>
      </c>
    </row>
    <row r="15" ht="36.75" customHeight="true" spans="1:12">
      <c r="A15" s="21" t="s">
        <v>145</v>
      </c>
      <c r="B15" s="21" t="s">
        <v>146</v>
      </c>
      <c r="C15" s="21" t="s">
        <v>147</v>
      </c>
      <c r="D15" s="21"/>
      <c r="E15" s="21" t="s">
        <v>46</v>
      </c>
      <c r="F15" s="21" t="s">
        <v>51</v>
      </c>
      <c r="G15" s="21" t="s">
        <v>148</v>
      </c>
      <c r="H15" s="28" t="s">
        <v>51</v>
      </c>
      <c r="I15" s="28" t="s">
        <v>49</v>
      </c>
      <c r="J15" s="21" t="s">
        <v>50</v>
      </c>
      <c r="K15" s="21" t="s">
        <v>51</v>
      </c>
      <c r="L15" s="35" t="s">
        <v>52</v>
      </c>
    </row>
    <row r="16" ht="27" customHeight="true" spans="1:12">
      <c r="A16" s="22" t="s">
        <v>62</v>
      </c>
      <c r="B16" s="22"/>
      <c r="C16" s="22"/>
      <c r="D16" s="22"/>
      <c r="E16" s="22"/>
      <c r="F16" s="22"/>
      <c r="G16" s="22"/>
      <c r="H16" s="22"/>
      <c r="I16" s="22"/>
      <c r="J16" s="36">
        <v>100</v>
      </c>
      <c r="K16" s="36">
        <v>100</v>
      </c>
      <c r="L16" s="37"/>
    </row>
    <row r="17" spans="3:12">
      <c r="C17" s="23"/>
      <c r="D17" s="23"/>
      <c r="L17" s="38"/>
    </row>
    <row r="18" spans="3:12">
      <c r="C18" s="23"/>
      <c r="D18" s="23"/>
      <c r="L18" s="38"/>
    </row>
    <row r="19" spans="3:12">
      <c r="C19" s="23"/>
      <c r="D19" s="23"/>
      <c r="L19" s="38"/>
    </row>
    <row r="20" spans="3:12">
      <c r="C20" s="23"/>
      <c r="D20" s="23"/>
      <c r="L20" s="38"/>
    </row>
    <row r="21" spans="3:12">
      <c r="C21" s="23"/>
      <c r="D21" s="23"/>
      <c r="L21" s="38"/>
    </row>
    <row r="22" spans="3:12">
      <c r="C22" s="23"/>
      <c r="D22" s="23"/>
      <c r="L22" s="38"/>
    </row>
    <row r="23" spans="3:12">
      <c r="C23" s="23"/>
      <c r="D23" s="23"/>
      <c r="L23" s="38"/>
    </row>
    <row r="24" spans="3:12">
      <c r="C24" s="23"/>
      <c r="D24" s="23"/>
      <c r="L24" s="38"/>
    </row>
    <row r="25" spans="3:12">
      <c r="C25" s="23"/>
      <c r="D25" s="23"/>
      <c r="L25" s="38"/>
    </row>
    <row r="26" spans="3:12">
      <c r="C26" s="23"/>
      <c r="D26" s="23"/>
      <c r="L26" s="38"/>
    </row>
    <row r="27" spans="3:12">
      <c r="C27" s="23"/>
      <c r="D27" s="23"/>
      <c r="L27" s="38"/>
    </row>
    <row r="28" spans="3:12">
      <c r="C28" s="23"/>
      <c r="D28" s="23"/>
      <c r="L28" s="38"/>
    </row>
    <row r="29" spans="3:12">
      <c r="C29" s="23"/>
      <c r="D29" s="23"/>
      <c r="L29" s="38"/>
    </row>
    <row r="30" spans="3:12">
      <c r="C30" s="23"/>
      <c r="D30" s="23"/>
      <c r="L30" s="38"/>
    </row>
    <row r="31" spans="3:12">
      <c r="C31" s="23"/>
      <c r="D31" s="23"/>
      <c r="L31" s="38"/>
    </row>
    <row r="32" spans="3:12">
      <c r="C32" s="23"/>
      <c r="D32" s="23"/>
      <c r="L32" s="38"/>
    </row>
    <row r="33" spans="3:12">
      <c r="C33" s="23"/>
      <c r="D33" s="23"/>
      <c r="L33" s="38"/>
    </row>
    <row r="34" spans="3:12">
      <c r="C34" s="23"/>
      <c r="D34" s="23"/>
      <c r="L34" s="38"/>
    </row>
    <row r="35" spans="3:12">
      <c r="C35" s="23"/>
      <c r="D35" s="23"/>
      <c r="L35" s="38"/>
    </row>
    <row r="36" spans="3:12">
      <c r="C36" s="23"/>
      <c r="D36" s="23"/>
      <c r="L36" s="38"/>
    </row>
    <row r="37" spans="3:12">
      <c r="C37" s="23"/>
      <c r="D37" s="23"/>
      <c r="L37" s="38"/>
    </row>
    <row r="38" spans="3:12">
      <c r="C38" s="23"/>
      <c r="D38" s="23"/>
      <c r="L38" s="38"/>
    </row>
    <row r="39" spans="3:12">
      <c r="C39" s="23"/>
      <c r="D39" s="23"/>
      <c r="L39" s="38"/>
    </row>
    <row r="40" spans="3:12">
      <c r="C40" s="23"/>
      <c r="D40" s="23"/>
      <c r="L40" s="38"/>
    </row>
    <row r="41" spans="3:12">
      <c r="C41" s="23"/>
      <c r="D41" s="23"/>
      <c r="L41" s="38"/>
    </row>
    <row r="42" spans="3:12">
      <c r="C42" s="23"/>
      <c r="D42" s="23"/>
      <c r="L42" s="38"/>
    </row>
    <row r="43" spans="3:12">
      <c r="C43" s="23"/>
      <c r="D43" s="23"/>
      <c r="L43" s="38"/>
    </row>
    <row r="44" spans="3:12">
      <c r="C44" s="23"/>
      <c r="D44" s="23"/>
      <c r="L44" s="38"/>
    </row>
    <row r="45" spans="3:12">
      <c r="C45" s="23"/>
      <c r="D45" s="23"/>
      <c r="L45" s="38"/>
    </row>
    <row r="46" spans="3:12">
      <c r="C46" s="23"/>
      <c r="D46" s="23"/>
      <c r="L46" s="38"/>
    </row>
    <row r="47" spans="3:12">
      <c r="C47" s="23"/>
      <c r="D47" s="23"/>
      <c r="L47" s="38"/>
    </row>
    <row r="48" spans="3:12">
      <c r="C48" s="23"/>
      <c r="D48" s="23"/>
      <c r="L48" s="38"/>
    </row>
    <row r="49" spans="3:4">
      <c r="C49" s="23"/>
      <c r="D49" s="23"/>
    </row>
    <row r="50" spans="3:4">
      <c r="C50" s="23"/>
      <c r="D50" s="23"/>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A16:I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34" right="0.22"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abSelected="1" workbookViewId="0">
      <selection activeCell="A1" sqref="A1:L1"/>
    </sheetView>
  </sheetViews>
  <sheetFormatPr defaultColWidth="9" defaultRowHeight="15"/>
  <cols>
    <col min="1" max="1" width="12.25" style="1" customWidth="true"/>
    <col min="2" max="2" width="12.75" style="1" customWidth="true"/>
    <col min="3" max="3" width="11.875" style="1" customWidth="true"/>
    <col min="4" max="4" width="36.125" style="1" customWidth="true"/>
    <col min="5" max="5" width="10.125" style="1" customWidth="true"/>
    <col min="6" max="6" width="8.875" style="1" customWidth="true"/>
    <col min="7" max="7" width="7" style="1" customWidth="true"/>
    <col min="8" max="8" width="9" style="1" customWidth="true"/>
    <col min="9" max="9" width="8.875" style="1" customWidth="true"/>
    <col min="10" max="10" width="9" style="1"/>
    <col min="11" max="11" width="9.25" style="1" customWidth="true"/>
    <col min="12" max="12" width="10.375" style="1" customWidth="true"/>
    <col min="13" max="16384" width="9" style="2"/>
  </cols>
  <sheetData>
    <row r="1" ht="26.25" spans="1:12">
      <c r="A1" s="3" t="s">
        <v>149</v>
      </c>
      <c r="B1" s="3"/>
      <c r="C1" s="3"/>
      <c r="D1" s="3"/>
      <c r="E1" s="3"/>
      <c r="F1" s="3"/>
      <c r="G1" s="3"/>
      <c r="H1" s="3"/>
      <c r="I1" s="3"/>
      <c r="J1" s="3"/>
      <c r="K1" s="3"/>
      <c r="L1" s="3"/>
    </row>
    <row r="2" ht="18" customHeight="true" spans="1:12">
      <c r="A2" s="4" t="s">
        <v>1</v>
      </c>
      <c r="B2" s="5" t="s">
        <v>150</v>
      </c>
      <c r="C2" s="6"/>
      <c r="D2" s="7"/>
      <c r="E2" s="4" t="s">
        <v>3</v>
      </c>
      <c r="F2" s="5" t="s">
        <v>151</v>
      </c>
      <c r="G2" s="6"/>
      <c r="H2" s="7"/>
      <c r="I2" s="50" t="s">
        <v>5</v>
      </c>
      <c r="J2" s="29" t="s">
        <v>152</v>
      </c>
      <c r="K2" s="30"/>
      <c r="L2" s="31"/>
    </row>
    <row r="3" ht="18" customHeight="true" spans="1:12">
      <c r="A3" s="4" t="s">
        <v>7</v>
      </c>
      <c r="B3" s="5" t="s">
        <v>8</v>
      </c>
      <c r="C3" s="6"/>
      <c r="D3" s="7"/>
      <c r="E3" s="4" t="s">
        <v>9</v>
      </c>
      <c r="F3" s="5" t="s">
        <v>10</v>
      </c>
      <c r="G3" s="6"/>
      <c r="H3" s="6"/>
      <c r="I3" s="6"/>
      <c r="J3" s="6"/>
      <c r="K3" s="6"/>
      <c r="L3" s="7"/>
    </row>
    <row r="4" ht="18" customHeight="true" spans="1:12">
      <c r="A4" s="35" t="s">
        <v>11</v>
      </c>
      <c r="B4" s="35" t="s">
        <v>12</v>
      </c>
      <c r="C4" s="35"/>
      <c r="D4" s="35"/>
      <c r="E4" s="40" t="s">
        <v>13</v>
      </c>
      <c r="F4" s="35" t="s">
        <v>14</v>
      </c>
      <c r="G4" s="35"/>
      <c r="H4" s="35"/>
      <c r="I4" s="35"/>
      <c r="J4" s="35"/>
      <c r="K4" s="35"/>
      <c r="L4" s="35"/>
    </row>
    <row r="5" ht="27.75" customHeight="true" spans="1:12">
      <c r="A5" s="18" t="s">
        <v>15</v>
      </c>
      <c r="B5" s="18"/>
      <c r="C5" s="18" t="s">
        <v>16</v>
      </c>
      <c r="D5" s="18" t="s">
        <v>17</v>
      </c>
      <c r="E5" s="18"/>
      <c r="F5" s="18" t="s">
        <v>18</v>
      </c>
      <c r="G5" s="18"/>
      <c r="H5" s="18"/>
      <c r="I5" s="18"/>
      <c r="J5" s="18" t="s">
        <v>19</v>
      </c>
      <c r="K5" s="45" t="s">
        <v>20</v>
      </c>
      <c r="L5" s="18" t="s">
        <v>21</v>
      </c>
    </row>
    <row r="6" spans="1:12">
      <c r="A6" s="15" t="s">
        <v>22</v>
      </c>
      <c r="B6" s="15"/>
      <c r="C6" s="16" t="s">
        <v>153</v>
      </c>
      <c r="D6" s="17" t="s">
        <v>153</v>
      </c>
      <c r="E6" s="17"/>
      <c r="F6" s="17">
        <f>F7+F8+F9</f>
        <v>719000</v>
      </c>
      <c r="G6" s="17"/>
      <c r="H6" s="17"/>
      <c r="I6" s="17"/>
      <c r="J6" s="33" t="s">
        <v>24</v>
      </c>
      <c r="K6" s="34">
        <f>IF(OR(D6=0,D6="0"),0,ROUND(((F7+F8+F9)/D6)*100,2))</f>
        <v>99.9</v>
      </c>
      <c r="L6" s="33">
        <v>9.99</v>
      </c>
    </row>
    <row r="7" spans="1:12">
      <c r="A7" s="15" t="s">
        <v>25</v>
      </c>
      <c r="B7" s="15"/>
      <c r="C7" s="16" t="s">
        <v>153</v>
      </c>
      <c r="D7" s="17" t="s">
        <v>153</v>
      </c>
      <c r="E7" s="17"/>
      <c r="F7" s="17" t="s">
        <v>154</v>
      </c>
      <c r="G7" s="17"/>
      <c r="H7" s="17"/>
      <c r="I7" s="17"/>
      <c r="J7" s="16"/>
      <c r="K7" s="34">
        <f>IF(OR(D7=0,D7="0"),0,ROUND((F7/D7)*100,2))</f>
        <v>99.9</v>
      </c>
      <c r="L7" s="16"/>
    </row>
    <row r="8" spans="1:12">
      <c r="A8" s="15" t="s">
        <v>27</v>
      </c>
      <c r="B8" s="15"/>
      <c r="C8" s="16" t="s">
        <v>52</v>
      </c>
      <c r="D8" s="17" t="s">
        <v>28</v>
      </c>
      <c r="E8" s="17"/>
      <c r="F8" s="17" t="s">
        <v>28</v>
      </c>
      <c r="G8" s="17"/>
      <c r="H8" s="17"/>
      <c r="I8" s="17"/>
      <c r="J8" s="16"/>
      <c r="K8" s="34">
        <f>IF(OR(D8=0,D8="0"),0,ROUND((F8/D8)*100,2))</f>
        <v>0</v>
      </c>
      <c r="L8" s="16"/>
    </row>
    <row r="9" spans="1:12">
      <c r="A9" s="15" t="s">
        <v>29</v>
      </c>
      <c r="B9" s="15"/>
      <c r="C9" s="16" t="s">
        <v>52</v>
      </c>
      <c r="D9" s="17" t="s">
        <v>28</v>
      </c>
      <c r="E9" s="17"/>
      <c r="F9" s="17" t="s">
        <v>28</v>
      </c>
      <c r="G9" s="17"/>
      <c r="H9" s="17"/>
      <c r="I9" s="17"/>
      <c r="J9" s="16"/>
      <c r="K9" s="34">
        <f>IF(OR(D9="0",D9=0),0,(ROUND((F9/D9)*100,2)))</f>
        <v>0</v>
      </c>
      <c r="L9" s="16"/>
    </row>
    <row r="10" spans="1:12">
      <c r="A10" s="18" t="s">
        <v>30</v>
      </c>
      <c r="B10" s="18"/>
      <c r="C10" s="18"/>
      <c r="D10" s="18"/>
      <c r="E10" s="18"/>
      <c r="F10" s="18" t="s">
        <v>31</v>
      </c>
      <c r="G10" s="18"/>
      <c r="H10" s="18"/>
      <c r="I10" s="18"/>
      <c r="J10" s="18"/>
      <c r="K10" s="18"/>
      <c r="L10" s="18"/>
    </row>
    <row r="11" ht="141.75" customHeight="true" spans="1:12">
      <c r="A11" s="46" t="s">
        <v>155</v>
      </c>
      <c r="B11" s="46"/>
      <c r="C11" s="46"/>
      <c r="D11" s="46"/>
      <c r="E11" s="46"/>
      <c r="F11" s="48" t="s">
        <v>156</v>
      </c>
      <c r="G11" s="48"/>
      <c r="H11" s="48"/>
      <c r="I11" s="48"/>
      <c r="J11" s="48"/>
      <c r="K11" s="48"/>
      <c r="L11" s="48"/>
    </row>
    <row r="12" ht="33.75" customHeight="true" spans="1:12">
      <c r="A12" s="18" t="s">
        <v>34</v>
      </c>
      <c r="B12" s="18" t="s">
        <v>35</v>
      </c>
      <c r="C12" s="18" t="s">
        <v>36</v>
      </c>
      <c r="D12" s="18"/>
      <c r="E12" s="18" t="s">
        <v>37</v>
      </c>
      <c r="F12" s="18" t="s">
        <v>38</v>
      </c>
      <c r="G12" s="18" t="s">
        <v>39</v>
      </c>
      <c r="H12" s="18" t="s">
        <v>40</v>
      </c>
      <c r="I12" s="18" t="s">
        <v>41</v>
      </c>
      <c r="J12" s="18" t="s">
        <v>19</v>
      </c>
      <c r="K12" s="18" t="s">
        <v>21</v>
      </c>
      <c r="L12" s="51" t="s">
        <v>42</v>
      </c>
    </row>
    <row r="13" ht="22.5" customHeight="true" spans="1:12">
      <c r="A13" s="47" t="s">
        <v>43</v>
      </c>
      <c r="B13" s="47" t="s">
        <v>44</v>
      </c>
      <c r="C13" s="47" t="s">
        <v>157</v>
      </c>
      <c r="D13" s="47"/>
      <c r="E13" s="47" t="s">
        <v>46</v>
      </c>
      <c r="F13" s="47" t="s">
        <v>158</v>
      </c>
      <c r="G13" s="47" t="s">
        <v>159</v>
      </c>
      <c r="H13" s="49" t="s">
        <v>158</v>
      </c>
      <c r="I13" s="49" t="s">
        <v>49</v>
      </c>
      <c r="J13" s="47" t="s">
        <v>135</v>
      </c>
      <c r="K13" s="47" t="s">
        <v>136</v>
      </c>
      <c r="L13" s="52" t="s">
        <v>52</v>
      </c>
    </row>
    <row r="14" ht="24.75" customHeight="true" spans="1:12">
      <c r="A14" s="47" t="s">
        <v>43</v>
      </c>
      <c r="B14" s="47" t="s">
        <v>44</v>
      </c>
      <c r="C14" s="47" t="s">
        <v>160</v>
      </c>
      <c r="D14" s="47"/>
      <c r="E14" s="47" t="s">
        <v>46</v>
      </c>
      <c r="F14" s="47" t="s">
        <v>158</v>
      </c>
      <c r="G14" s="47" t="s">
        <v>161</v>
      </c>
      <c r="H14" s="49" t="s">
        <v>158</v>
      </c>
      <c r="I14" s="49" t="s">
        <v>49</v>
      </c>
      <c r="J14" s="47" t="s">
        <v>162</v>
      </c>
      <c r="K14" s="47" t="s">
        <v>74</v>
      </c>
      <c r="L14" s="52" t="s">
        <v>52</v>
      </c>
    </row>
    <row r="15" ht="30" customHeight="true" spans="1:12">
      <c r="A15" s="47" t="s">
        <v>43</v>
      </c>
      <c r="B15" s="47" t="s">
        <v>44</v>
      </c>
      <c r="C15" s="47" t="s">
        <v>163</v>
      </c>
      <c r="D15" s="47"/>
      <c r="E15" s="47" t="s">
        <v>46</v>
      </c>
      <c r="F15" s="47" t="s">
        <v>164</v>
      </c>
      <c r="G15" s="47" t="s">
        <v>165</v>
      </c>
      <c r="H15" s="49" t="s">
        <v>164</v>
      </c>
      <c r="I15" s="49" t="s">
        <v>49</v>
      </c>
      <c r="J15" s="47" t="s">
        <v>162</v>
      </c>
      <c r="K15" s="47" t="s">
        <v>74</v>
      </c>
      <c r="L15" s="52" t="s">
        <v>52</v>
      </c>
    </row>
    <row r="16" ht="44.25" customHeight="true" spans="1:12">
      <c r="A16" s="47" t="s">
        <v>54</v>
      </c>
      <c r="B16" s="47" t="s">
        <v>55</v>
      </c>
      <c r="C16" s="47" t="s">
        <v>166</v>
      </c>
      <c r="D16" s="47"/>
      <c r="E16" s="47" t="s">
        <v>46</v>
      </c>
      <c r="F16" s="47" t="s">
        <v>104</v>
      </c>
      <c r="G16" s="47" t="s">
        <v>59</v>
      </c>
      <c r="H16" s="49" t="s">
        <v>104</v>
      </c>
      <c r="I16" s="49" t="s">
        <v>49</v>
      </c>
      <c r="J16" s="47" t="s">
        <v>162</v>
      </c>
      <c r="K16" s="47" t="s">
        <v>74</v>
      </c>
      <c r="L16" s="52" t="s">
        <v>52</v>
      </c>
    </row>
    <row r="17" ht="30" customHeight="true" spans="1:12">
      <c r="A17" s="47" t="s">
        <v>54</v>
      </c>
      <c r="B17" s="47" t="s">
        <v>167</v>
      </c>
      <c r="C17" s="47" t="s">
        <v>168</v>
      </c>
      <c r="D17" s="47"/>
      <c r="E17" s="47" t="s">
        <v>46</v>
      </c>
      <c r="F17" s="47" t="s">
        <v>83</v>
      </c>
      <c r="G17" s="47" t="s">
        <v>59</v>
      </c>
      <c r="H17" s="49" t="s">
        <v>83</v>
      </c>
      <c r="I17" s="49" t="s">
        <v>49</v>
      </c>
      <c r="J17" s="47" t="s">
        <v>162</v>
      </c>
      <c r="K17" s="47" t="s">
        <v>74</v>
      </c>
      <c r="L17" s="52" t="s">
        <v>52</v>
      </c>
    </row>
    <row r="18" ht="24.75" customHeight="true" spans="1:12">
      <c r="A18" s="47" t="s">
        <v>145</v>
      </c>
      <c r="B18" s="47" t="s">
        <v>146</v>
      </c>
      <c r="C18" s="47" t="s">
        <v>169</v>
      </c>
      <c r="D18" s="47"/>
      <c r="E18" s="47" t="s">
        <v>46</v>
      </c>
      <c r="F18" s="47" t="s">
        <v>51</v>
      </c>
      <c r="G18" s="47" t="s">
        <v>170</v>
      </c>
      <c r="H18" s="49" t="s">
        <v>51</v>
      </c>
      <c r="I18" s="49" t="s">
        <v>49</v>
      </c>
      <c r="J18" s="47" t="s">
        <v>171</v>
      </c>
      <c r="K18" s="47" t="s">
        <v>80</v>
      </c>
      <c r="L18" s="52" t="s">
        <v>52</v>
      </c>
    </row>
    <row r="19" ht="25.5" customHeight="true" spans="1:12">
      <c r="A19" s="22" t="s">
        <v>62</v>
      </c>
      <c r="B19" s="22"/>
      <c r="C19" s="22"/>
      <c r="D19" s="22"/>
      <c r="E19" s="22"/>
      <c r="F19" s="22"/>
      <c r="G19" s="22"/>
      <c r="H19" s="22"/>
      <c r="I19" s="22"/>
      <c r="J19" s="36">
        <v>100</v>
      </c>
      <c r="K19" s="36">
        <v>100</v>
      </c>
      <c r="L19" s="37"/>
    </row>
    <row r="20" spans="3:12">
      <c r="C20" s="23"/>
      <c r="D20" s="23"/>
      <c r="L20" s="38"/>
    </row>
    <row r="21" spans="3:12">
      <c r="C21" s="23"/>
      <c r="D21" s="23"/>
      <c r="L21" s="38"/>
    </row>
    <row r="22" spans="3:12">
      <c r="C22" s="23"/>
      <c r="D22" s="23"/>
      <c r="L22" s="38"/>
    </row>
    <row r="23" spans="3:12">
      <c r="C23" s="23"/>
      <c r="D23" s="23"/>
      <c r="L23" s="38"/>
    </row>
    <row r="24" spans="3:12">
      <c r="C24" s="23"/>
      <c r="D24" s="23"/>
      <c r="L24" s="38"/>
    </row>
    <row r="25" spans="3:12">
      <c r="C25" s="23"/>
      <c r="D25" s="23"/>
      <c r="L25" s="38"/>
    </row>
    <row r="26" spans="3:12">
      <c r="C26" s="23"/>
      <c r="D26" s="23"/>
      <c r="L26" s="38"/>
    </row>
    <row r="27" spans="3:12">
      <c r="C27" s="23"/>
      <c r="D27" s="23"/>
      <c r="L27" s="38"/>
    </row>
    <row r="28" spans="3:12">
      <c r="C28" s="23"/>
      <c r="D28" s="23"/>
      <c r="L28" s="38"/>
    </row>
    <row r="29" spans="3:12">
      <c r="C29" s="23"/>
      <c r="D29" s="23"/>
      <c r="L29" s="38"/>
    </row>
    <row r="30" spans="3:12">
      <c r="C30" s="23"/>
      <c r="D30" s="23"/>
      <c r="L30" s="38"/>
    </row>
    <row r="31" spans="3:12">
      <c r="C31" s="23"/>
      <c r="D31" s="23"/>
      <c r="L31" s="38"/>
    </row>
    <row r="32" spans="3:12">
      <c r="C32" s="23"/>
      <c r="D32" s="23"/>
      <c r="L32" s="38"/>
    </row>
    <row r="33" spans="3:12">
      <c r="C33" s="23"/>
      <c r="D33" s="23"/>
      <c r="L33" s="38"/>
    </row>
    <row r="34" spans="3:12">
      <c r="C34" s="23"/>
      <c r="D34" s="23"/>
      <c r="L34" s="38"/>
    </row>
    <row r="35" spans="3:12">
      <c r="C35" s="23"/>
      <c r="D35" s="23"/>
      <c r="L35" s="38"/>
    </row>
    <row r="36" spans="3:12">
      <c r="C36" s="23"/>
      <c r="D36" s="23"/>
      <c r="L36" s="38"/>
    </row>
    <row r="37" spans="3:12">
      <c r="C37" s="23"/>
      <c r="D37" s="23"/>
      <c r="L37" s="38"/>
    </row>
    <row r="38" spans="3:12">
      <c r="C38" s="23"/>
      <c r="D38" s="23"/>
      <c r="L38" s="38"/>
    </row>
    <row r="39" spans="3:12">
      <c r="C39" s="23"/>
      <c r="D39" s="23"/>
      <c r="L39" s="38"/>
    </row>
    <row r="40" spans="3:12">
      <c r="C40" s="23"/>
      <c r="D40" s="23"/>
      <c r="L40" s="38"/>
    </row>
    <row r="41" spans="3:12">
      <c r="C41" s="23"/>
      <c r="D41" s="23"/>
      <c r="L41" s="38"/>
    </row>
    <row r="42" spans="3:12">
      <c r="C42" s="23"/>
      <c r="D42" s="23"/>
      <c r="L42" s="38"/>
    </row>
    <row r="43" spans="3:12">
      <c r="C43" s="23"/>
      <c r="D43" s="23"/>
      <c r="L43" s="38"/>
    </row>
    <row r="44" spans="3:12">
      <c r="C44" s="23"/>
      <c r="D44" s="23"/>
      <c r="L44" s="38"/>
    </row>
    <row r="45" spans="3:12">
      <c r="C45" s="23"/>
      <c r="D45" s="23"/>
      <c r="L45" s="38"/>
    </row>
    <row r="46" spans="3:12">
      <c r="C46" s="23"/>
      <c r="D46" s="23"/>
      <c r="L46" s="38"/>
    </row>
    <row r="47" spans="3:12">
      <c r="C47" s="23"/>
      <c r="D47" s="23"/>
      <c r="L47" s="38"/>
    </row>
    <row r="48" spans="3:12">
      <c r="C48" s="23"/>
      <c r="D48" s="23"/>
      <c r="L48" s="38"/>
    </row>
    <row r="49" spans="3:4">
      <c r="C49" s="23"/>
      <c r="D49" s="23"/>
    </row>
    <row r="50" spans="3:4">
      <c r="C50" s="23"/>
      <c r="D50" s="23"/>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C17:D17"/>
    <mergeCell ref="C18:D18"/>
    <mergeCell ref="A19:I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19" right="0.2" top="0.23" bottom="0.27" header="0.19" footer="0.1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C18" sqref="C18:D18"/>
    </sheetView>
  </sheetViews>
  <sheetFormatPr defaultColWidth="9" defaultRowHeight="15"/>
  <cols>
    <col min="1" max="1" width="10.875" style="1" customWidth="true"/>
    <col min="2" max="2" width="11.625" style="1" customWidth="true"/>
    <col min="3" max="3" width="19.25" style="1" customWidth="true"/>
    <col min="4" max="4" width="17.75" style="1" customWidth="true"/>
    <col min="5" max="5" width="11.375" style="1" customWidth="true"/>
    <col min="6" max="6" width="12" style="1" customWidth="true"/>
    <col min="7" max="7" width="11.125" style="1" customWidth="true"/>
    <col min="8" max="8" width="11.75" style="1" customWidth="true"/>
    <col min="9" max="9" width="10.5" style="1" customWidth="true"/>
    <col min="10" max="11" width="9" style="1"/>
    <col min="12" max="12" width="10.625" style="1" customWidth="true"/>
    <col min="13" max="16384" width="9" style="2"/>
  </cols>
  <sheetData>
    <row r="1" ht="26.25" spans="1:12">
      <c r="A1" s="3" t="s">
        <v>0</v>
      </c>
      <c r="B1" s="3"/>
      <c r="C1" s="3"/>
      <c r="D1" s="3"/>
      <c r="E1" s="3"/>
      <c r="F1" s="3"/>
      <c r="G1" s="3"/>
      <c r="H1" s="3"/>
      <c r="I1" s="3"/>
      <c r="J1" s="3"/>
      <c r="K1" s="3"/>
      <c r="L1" s="3"/>
    </row>
    <row r="2" ht="37.5" customHeight="true" spans="1:12">
      <c r="A2" s="4" t="s">
        <v>1</v>
      </c>
      <c r="B2" s="5" t="s">
        <v>172</v>
      </c>
      <c r="C2" s="6"/>
      <c r="D2" s="7"/>
      <c r="E2" s="4" t="s">
        <v>3</v>
      </c>
      <c r="F2" s="5" t="s">
        <v>173</v>
      </c>
      <c r="G2" s="6"/>
      <c r="H2" s="7"/>
      <c r="I2" s="4" t="s">
        <v>5</v>
      </c>
      <c r="J2" s="29" t="s">
        <v>6</v>
      </c>
      <c r="K2" s="30"/>
      <c r="L2" s="31"/>
    </row>
    <row r="3" spans="1:12">
      <c r="A3" s="4" t="s">
        <v>7</v>
      </c>
      <c r="B3" s="39" t="s">
        <v>8</v>
      </c>
      <c r="C3" s="39"/>
      <c r="D3" s="39"/>
      <c r="E3" s="4" t="s">
        <v>9</v>
      </c>
      <c r="F3" s="39" t="s">
        <v>10</v>
      </c>
      <c r="G3" s="39"/>
      <c r="H3" s="39"/>
      <c r="I3" s="39"/>
      <c r="J3" s="39"/>
      <c r="K3" s="39"/>
      <c r="L3" s="39"/>
    </row>
    <row r="4" spans="1:12">
      <c r="A4" s="35" t="s">
        <v>11</v>
      </c>
      <c r="B4" s="35" t="s">
        <v>12</v>
      </c>
      <c r="C4" s="35"/>
      <c r="D4" s="35"/>
      <c r="E4" s="40" t="s">
        <v>13</v>
      </c>
      <c r="F4" s="35" t="s">
        <v>14</v>
      </c>
      <c r="G4" s="35"/>
      <c r="H4" s="35"/>
      <c r="I4" s="35"/>
      <c r="J4" s="35"/>
      <c r="K4" s="35"/>
      <c r="L4" s="35"/>
    </row>
    <row r="5" ht="30" spans="1:12">
      <c r="A5" s="18" t="s">
        <v>15</v>
      </c>
      <c r="B5" s="18"/>
      <c r="C5" s="18" t="s">
        <v>16</v>
      </c>
      <c r="D5" s="18" t="s">
        <v>17</v>
      </c>
      <c r="E5" s="18"/>
      <c r="F5" s="18" t="s">
        <v>18</v>
      </c>
      <c r="G5" s="18"/>
      <c r="H5" s="18"/>
      <c r="I5" s="18"/>
      <c r="J5" s="18" t="s">
        <v>19</v>
      </c>
      <c r="K5" s="45" t="s">
        <v>20</v>
      </c>
      <c r="L5" s="18" t="s">
        <v>21</v>
      </c>
    </row>
    <row r="6" spans="1:12">
      <c r="A6" s="15" t="s">
        <v>22</v>
      </c>
      <c r="B6" s="15"/>
      <c r="C6" s="16" t="s">
        <v>23</v>
      </c>
      <c r="D6" s="17" t="s">
        <v>23</v>
      </c>
      <c r="E6" s="17"/>
      <c r="F6" s="17">
        <f>F7+F8+F9</f>
        <v>1000000</v>
      </c>
      <c r="G6" s="17"/>
      <c r="H6" s="17"/>
      <c r="I6" s="17"/>
      <c r="J6" s="33" t="s">
        <v>24</v>
      </c>
      <c r="K6" s="34">
        <f>IF(OR(D6=0,D6="0"),0,ROUND(((F7+F8+F9)/D6)*100,2))</f>
        <v>100</v>
      </c>
      <c r="L6" s="33">
        <v>10</v>
      </c>
    </row>
    <row r="7" spans="1:12">
      <c r="A7" s="15" t="s">
        <v>25</v>
      </c>
      <c r="B7" s="15"/>
      <c r="C7" s="16" t="s">
        <v>23</v>
      </c>
      <c r="D7" s="17" t="s">
        <v>23</v>
      </c>
      <c r="E7" s="17"/>
      <c r="F7" s="17" t="s">
        <v>23</v>
      </c>
      <c r="G7" s="17"/>
      <c r="H7" s="17"/>
      <c r="I7" s="17"/>
      <c r="J7" s="16"/>
      <c r="K7" s="34">
        <f>IF(OR(D7=0,D7="0"),0,ROUND((F7/D7)*100,2))</f>
        <v>100</v>
      </c>
      <c r="L7" s="16"/>
    </row>
    <row r="8" spans="1:12">
      <c r="A8" s="15" t="s">
        <v>27</v>
      </c>
      <c r="B8" s="15"/>
      <c r="C8" s="16" t="s">
        <v>52</v>
      </c>
      <c r="D8" s="17" t="s">
        <v>28</v>
      </c>
      <c r="E8" s="17"/>
      <c r="F8" s="17" t="s">
        <v>28</v>
      </c>
      <c r="G8" s="17"/>
      <c r="H8" s="17"/>
      <c r="I8" s="17"/>
      <c r="J8" s="16"/>
      <c r="K8" s="34">
        <f>IF(OR(D8=0,D8="0"),0,ROUND((F8/D8)*100,2))</f>
        <v>0</v>
      </c>
      <c r="L8" s="16"/>
    </row>
    <row r="9" spans="1:12">
      <c r="A9" s="15" t="s">
        <v>29</v>
      </c>
      <c r="B9" s="15"/>
      <c r="C9" s="16" t="s">
        <v>52</v>
      </c>
      <c r="D9" s="17" t="s">
        <v>28</v>
      </c>
      <c r="E9" s="17"/>
      <c r="F9" s="17" t="s">
        <v>28</v>
      </c>
      <c r="G9" s="17"/>
      <c r="H9" s="17"/>
      <c r="I9" s="17"/>
      <c r="J9" s="16"/>
      <c r="K9" s="34">
        <f>IF(OR(D9="0",D9=0),0,(ROUND((F9/D9)*100,2)))</f>
        <v>0</v>
      </c>
      <c r="L9" s="16"/>
    </row>
    <row r="10" spans="1:12">
      <c r="A10" s="18" t="s">
        <v>30</v>
      </c>
      <c r="B10" s="18"/>
      <c r="C10" s="18"/>
      <c r="D10" s="18"/>
      <c r="E10" s="18"/>
      <c r="F10" s="18" t="s">
        <v>31</v>
      </c>
      <c r="G10" s="18"/>
      <c r="H10" s="18"/>
      <c r="I10" s="18"/>
      <c r="J10" s="18"/>
      <c r="K10" s="18"/>
      <c r="L10" s="18"/>
    </row>
    <row r="11" ht="101.25" customHeight="true" spans="1:12">
      <c r="A11" s="44" t="s">
        <v>174</v>
      </c>
      <c r="B11" s="44"/>
      <c r="C11" s="44"/>
      <c r="D11" s="44"/>
      <c r="E11" s="44"/>
      <c r="F11" s="27" t="s">
        <v>175</v>
      </c>
      <c r="G11" s="27"/>
      <c r="H11" s="27"/>
      <c r="I11" s="27"/>
      <c r="J11" s="27"/>
      <c r="K11" s="27"/>
      <c r="L11" s="27"/>
    </row>
    <row r="12" ht="36" customHeight="true" spans="1:12">
      <c r="A12" s="18" t="s">
        <v>34</v>
      </c>
      <c r="B12" s="18" t="s">
        <v>35</v>
      </c>
      <c r="C12" s="18" t="s">
        <v>36</v>
      </c>
      <c r="D12" s="18"/>
      <c r="E12" s="18" t="s">
        <v>37</v>
      </c>
      <c r="F12" s="18" t="s">
        <v>38</v>
      </c>
      <c r="G12" s="18" t="s">
        <v>39</v>
      </c>
      <c r="H12" s="18" t="s">
        <v>40</v>
      </c>
      <c r="I12" s="18" t="s">
        <v>41</v>
      </c>
      <c r="J12" s="18" t="s">
        <v>19</v>
      </c>
      <c r="K12" s="18" t="s">
        <v>21</v>
      </c>
      <c r="L12" s="18" t="s">
        <v>42</v>
      </c>
    </row>
    <row r="13" ht="46.5" customHeight="true" spans="1:12">
      <c r="A13" s="21" t="s">
        <v>43</v>
      </c>
      <c r="B13" s="21" t="s">
        <v>44</v>
      </c>
      <c r="C13" s="21" t="s">
        <v>163</v>
      </c>
      <c r="D13" s="21"/>
      <c r="E13" s="21" t="s">
        <v>46</v>
      </c>
      <c r="F13" s="21" t="s">
        <v>164</v>
      </c>
      <c r="G13" s="21" t="s">
        <v>165</v>
      </c>
      <c r="H13" s="28" t="s">
        <v>164</v>
      </c>
      <c r="I13" s="28" t="s">
        <v>49</v>
      </c>
      <c r="J13" s="21" t="s">
        <v>50</v>
      </c>
      <c r="K13" s="21" t="s">
        <v>51</v>
      </c>
      <c r="L13" s="35" t="s">
        <v>52</v>
      </c>
    </row>
    <row r="14" ht="54.75" customHeight="true" spans="1:12">
      <c r="A14" s="21" t="s">
        <v>54</v>
      </c>
      <c r="B14" s="21" t="s">
        <v>167</v>
      </c>
      <c r="C14" s="21" t="s">
        <v>168</v>
      </c>
      <c r="D14" s="21"/>
      <c r="E14" s="21" t="s">
        <v>46</v>
      </c>
      <c r="F14" s="21" t="s">
        <v>83</v>
      </c>
      <c r="G14" s="21" t="s">
        <v>59</v>
      </c>
      <c r="H14" s="28" t="s">
        <v>83</v>
      </c>
      <c r="I14" s="28" t="s">
        <v>49</v>
      </c>
      <c r="J14" s="21" t="s">
        <v>50</v>
      </c>
      <c r="K14" s="21" t="s">
        <v>51</v>
      </c>
      <c r="L14" s="35" t="s">
        <v>52</v>
      </c>
    </row>
    <row r="15" ht="33" customHeight="true" spans="1:12">
      <c r="A15" s="21" t="s">
        <v>145</v>
      </c>
      <c r="B15" s="21" t="s">
        <v>146</v>
      </c>
      <c r="C15" s="21" t="s">
        <v>169</v>
      </c>
      <c r="D15" s="21"/>
      <c r="E15" s="21" t="s">
        <v>46</v>
      </c>
      <c r="F15" s="21" t="s">
        <v>51</v>
      </c>
      <c r="G15" s="21" t="s">
        <v>170</v>
      </c>
      <c r="H15" s="28" t="s">
        <v>51</v>
      </c>
      <c r="I15" s="28" t="s">
        <v>49</v>
      </c>
      <c r="J15" s="21" t="s">
        <v>50</v>
      </c>
      <c r="K15" s="21" t="s">
        <v>51</v>
      </c>
      <c r="L15" s="35" t="s">
        <v>52</v>
      </c>
    </row>
    <row r="16" ht="25.5" customHeight="true" spans="1:12">
      <c r="A16" s="22" t="s">
        <v>62</v>
      </c>
      <c r="B16" s="22"/>
      <c r="C16" s="22"/>
      <c r="D16" s="22"/>
      <c r="E16" s="22"/>
      <c r="F16" s="22"/>
      <c r="G16" s="22"/>
      <c r="H16" s="22"/>
      <c r="I16" s="22"/>
      <c r="J16" s="36">
        <v>100</v>
      </c>
      <c r="K16" s="36">
        <v>100</v>
      </c>
      <c r="L16" s="37"/>
    </row>
    <row r="17" spans="3:12">
      <c r="C17" s="23"/>
      <c r="D17" s="23"/>
      <c r="L17" s="38"/>
    </row>
    <row r="18" spans="3:12">
      <c r="C18" s="23"/>
      <c r="D18" s="23"/>
      <c r="L18" s="38"/>
    </row>
    <row r="19" spans="3:12">
      <c r="C19" s="23"/>
      <c r="D19" s="23"/>
      <c r="L19" s="38"/>
    </row>
    <row r="20" spans="3:12">
      <c r="C20" s="23"/>
      <c r="D20" s="23"/>
      <c r="L20" s="38"/>
    </row>
    <row r="21" spans="3:12">
      <c r="C21" s="23"/>
      <c r="D21" s="23"/>
      <c r="L21" s="38"/>
    </row>
    <row r="22" spans="3:12">
      <c r="C22" s="23"/>
      <c r="D22" s="23"/>
      <c r="L22" s="38"/>
    </row>
    <row r="23" spans="3:12">
      <c r="C23" s="23"/>
      <c r="D23" s="23"/>
      <c r="L23" s="38"/>
    </row>
    <row r="24" spans="3:12">
      <c r="C24" s="23"/>
      <c r="D24" s="23"/>
      <c r="L24" s="38"/>
    </row>
    <row r="25" spans="3:12">
      <c r="C25" s="23"/>
      <c r="D25" s="23"/>
      <c r="L25" s="38"/>
    </row>
    <row r="26" spans="3:12">
      <c r="C26" s="23"/>
      <c r="D26" s="23"/>
      <c r="L26" s="38"/>
    </row>
    <row r="27" spans="3:12">
      <c r="C27" s="23"/>
      <c r="D27" s="23"/>
      <c r="L27" s="38"/>
    </row>
    <row r="28" spans="3:12">
      <c r="C28" s="23"/>
      <c r="D28" s="23"/>
      <c r="L28" s="38"/>
    </row>
    <row r="29" spans="3:12">
      <c r="C29" s="23"/>
      <c r="D29" s="23"/>
      <c r="L29" s="38"/>
    </row>
    <row r="30" spans="3:12">
      <c r="C30" s="23"/>
      <c r="D30" s="23"/>
      <c r="L30" s="38"/>
    </row>
    <row r="31" spans="3:12">
      <c r="C31" s="23"/>
      <c r="D31" s="23"/>
      <c r="L31" s="38"/>
    </row>
    <row r="32" spans="3:12">
      <c r="C32" s="23"/>
      <c r="D32" s="23"/>
      <c r="L32" s="38"/>
    </row>
    <row r="33" spans="3:12">
      <c r="C33" s="23"/>
      <c r="D33" s="23"/>
      <c r="L33" s="38"/>
    </row>
    <row r="34" spans="3:12">
      <c r="C34" s="23"/>
      <c r="D34" s="23"/>
      <c r="L34" s="38"/>
    </row>
    <row r="35" spans="3:12">
      <c r="C35" s="23"/>
      <c r="D35" s="23"/>
      <c r="L35" s="38"/>
    </row>
    <row r="36" spans="3:12">
      <c r="C36" s="23"/>
      <c r="D36" s="23"/>
      <c r="L36" s="38"/>
    </row>
    <row r="37" spans="3:12">
      <c r="C37" s="23"/>
      <c r="D37" s="23"/>
      <c r="L37" s="38"/>
    </row>
    <row r="38" spans="3:12">
      <c r="C38" s="23"/>
      <c r="D38" s="23"/>
      <c r="L38" s="38"/>
    </row>
    <row r="39" spans="3:12">
      <c r="C39" s="23"/>
      <c r="D39" s="23"/>
      <c r="L39" s="38"/>
    </row>
    <row r="40" spans="3:12">
      <c r="C40" s="23"/>
      <c r="D40" s="23"/>
      <c r="L40" s="38"/>
    </row>
    <row r="41" spans="3:12">
      <c r="C41" s="23"/>
      <c r="D41" s="23"/>
      <c r="L41" s="38"/>
    </row>
    <row r="42" spans="3:12">
      <c r="C42" s="23"/>
      <c r="D42" s="23"/>
      <c r="L42" s="38"/>
    </row>
    <row r="43" spans="3:12">
      <c r="C43" s="23"/>
      <c r="D43" s="23"/>
      <c r="L43" s="38"/>
    </row>
    <row r="44" spans="3:12">
      <c r="C44" s="23"/>
      <c r="D44" s="23"/>
      <c r="L44" s="38"/>
    </row>
    <row r="45" spans="3:12">
      <c r="C45" s="23"/>
      <c r="D45" s="23"/>
      <c r="L45" s="38"/>
    </row>
    <row r="46" spans="3:12">
      <c r="C46" s="23"/>
      <c r="D46" s="23"/>
      <c r="L46" s="38"/>
    </row>
    <row r="47" spans="3:12">
      <c r="C47" s="23"/>
      <c r="D47" s="23"/>
      <c r="L47" s="38"/>
    </row>
    <row r="48" spans="3:12">
      <c r="C48" s="23"/>
      <c r="D48" s="23"/>
      <c r="L48" s="38"/>
    </row>
    <row r="49" spans="3:4">
      <c r="C49" s="23"/>
      <c r="D49" s="23"/>
    </row>
    <row r="50" spans="3:4">
      <c r="C50" s="23"/>
      <c r="D50" s="23"/>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A16:I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33" right="0.23" top="0.58"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全国少数民族传统体育项目单项比赛（民体杯）</vt:lpstr>
      <vt:lpstr>拍摄黎锦元素符号及出版黎锦图腾符号</vt:lpstr>
      <vt:lpstr>大型民族学画册《海南苗族传统文化》拍摄编撰和出版</vt:lpstr>
      <vt:lpstr>民族工作</vt:lpstr>
      <vt:lpstr>参加2021年第六届全国少数民族文艺会演</vt:lpstr>
      <vt:lpstr>五指山和黎族文化打包申报“世界自然与文化双遗产”课题研究</vt:lpstr>
      <vt:lpstr>“三月三”线上活动</vt:lpstr>
      <vt:lpstr>民族团结进步宣传片及电视专题项目</vt:lpstr>
      <vt:lpstr>海南少数民族文化“七个一”作品创作</vt:lpstr>
      <vt:lpstr>少数民族文化体育</vt:lpstr>
      <vt:lpstr>海南黎族医药传承发展与研究</vt:lpstr>
      <vt:lpstr>信息系统运行维护</vt:lpstr>
      <vt:lpstr>民族事务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2006-09-13T19:21:00Z</dcterms:created>
  <dcterms:modified xsi:type="dcterms:W3CDTF">2022-07-14T09:19:32Z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5531E536B361465F9A33F6F6C69A1183</vt:lpwstr>
  </property>
  <property fmtid="{D5CDD505-2E9C-101B-9397-08002B2CF9AE}" pid="3" name="KSOProductBuildVer">
    <vt:lpwstr>2052-11.8.2.10125</vt:lpwstr>
  </property>
</Properties>
</file>